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FINANCE\"/>
    </mc:Choice>
  </mc:AlternateContent>
  <bookViews>
    <workbookView xWindow="0" yWindow="0" windowWidth="28800" windowHeight="12300" activeTab="1"/>
  </bookViews>
  <sheets>
    <sheet name="Index" sheetId="15" r:id="rId1"/>
    <sheet name="P1" sheetId="1" r:id="rId2"/>
    <sheet name="P2" sheetId="2" r:id="rId3"/>
    <sheet name="P3" sheetId="3" r:id="rId4"/>
    <sheet name="P4" sheetId="4" r:id="rId5"/>
    <sheet name="P5" sheetId="5" r:id="rId6"/>
    <sheet name="P6" sheetId="6" r:id="rId7"/>
    <sheet name="P7" sheetId="7" r:id="rId8"/>
    <sheet name="P8" sheetId="8" r:id="rId9"/>
    <sheet name="P9" sheetId="9" r:id="rId10"/>
    <sheet name="P10" sheetId="11" r:id="rId11"/>
    <sheet name="P11" sheetId="12" r:id="rId12"/>
    <sheet name="P12" sheetId="13" r:id="rId13"/>
    <sheet name="P13" sheetId="14" r:id="rId14"/>
    <sheet name="P14" sheetId="18" r:id="rId15"/>
  </sheets>
  <definedNames>
    <definedName name="CPI">'P1'!$J$4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9" l="1"/>
  <c r="D22" i="9"/>
  <c r="C22" i="9"/>
  <c r="E15" i="9"/>
  <c r="D15" i="9"/>
  <c r="C15" i="9"/>
  <c r="E14" i="9"/>
  <c r="D14" i="9"/>
  <c r="C14" i="9"/>
  <c r="E12" i="9"/>
  <c r="D12" i="9"/>
  <c r="C12" i="9"/>
  <c r="E11" i="9"/>
  <c r="D11" i="9"/>
  <c r="C11" i="9"/>
  <c r="E9" i="9"/>
  <c r="D9" i="9"/>
  <c r="C9" i="9"/>
  <c r="E8" i="9"/>
  <c r="D8" i="9"/>
  <c r="C8" i="9"/>
</calcChain>
</file>

<file path=xl/sharedStrings.xml><?xml version="1.0" encoding="utf-8"?>
<sst xmlns="http://schemas.openxmlformats.org/spreadsheetml/2006/main" count="560" uniqueCount="449">
  <si>
    <t>Photocopying / Faxes / Electoral Rolls / Rates</t>
  </si>
  <si>
    <t>G/L</t>
  </si>
  <si>
    <t>Colour</t>
  </si>
  <si>
    <t>Black &amp; White</t>
  </si>
  <si>
    <t>Single Sided Photocopy A4</t>
  </si>
  <si>
    <t>per page</t>
  </si>
  <si>
    <t>1-10 Copies</t>
  </si>
  <si>
    <t>26-100</t>
  </si>
  <si>
    <t>Over 100</t>
  </si>
  <si>
    <t>Over 500</t>
  </si>
  <si>
    <t>Double Sided Photocopy A4</t>
  </si>
  <si>
    <t>11-25</t>
  </si>
  <si>
    <t>Single Sided Photocopy A3</t>
  </si>
  <si>
    <t>Double Sided Photocopy A3</t>
  </si>
  <si>
    <t>Standard</t>
  </si>
  <si>
    <t>Rates Notices Reprint</t>
  </si>
  <si>
    <t>Per Notice</t>
  </si>
  <si>
    <t>Instalment Interest Charge - excludes eligible &amp; deferred pensioner rates</t>
  </si>
  <si>
    <t>Per Instalment</t>
  </si>
  <si>
    <t>Special arrangement to pay rates and services charges per assessment</t>
  </si>
  <si>
    <t>Credit Card Usage</t>
  </si>
  <si>
    <t>Surcharge</t>
  </si>
  <si>
    <t>Water Charges / Search Fees / Books for Sale / Council Minutes / Special Series Number Plates</t>
  </si>
  <si>
    <t>History Books - Becoming Boddington</t>
  </si>
  <si>
    <t>Special Series Number Plates</t>
  </si>
  <si>
    <t>Retirement Village</t>
  </si>
  <si>
    <t>Weekly Rental Fee</t>
  </si>
  <si>
    <t>Leased Units   Weekly operating costs</t>
  </si>
  <si>
    <t>Rates Inquiry/Orders &amp; Requistions (No GST)</t>
  </si>
  <si>
    <t>Administration charge on second and subsequent rates instalments</t>
  </si>
  <si>
    <t>Standpipe Water per kilolitre (or part thereof) Minimum fee</t>
  </si>
  <si>
    <t>Standpipe Access Cards or Keys :     First Registration GST Free (Bond)</t>
  </si>
  <si>
    <t>Search fees: eg.  Property File,general etc (Minimum 1 Hour Charge)</t>
  </si>
  <si>
    <t>Council Minutes ( per copy)  - Free of charge on website - www.boddington.wa.gov.au</t>
  </si>
  <si>
    <t>Early Learning Centre</t>
  </si>
  <si>
    <t>Half Day</t>
  </si>
  <si>
    <t>Full Day</t>
  </si>
  <si>
    <t>Before School</t>
  </si>
  <si>
    <t>After School</t>
  </si>
  <si>
    <t>Late Fee ($1 per minute first 15 minutes)</t>
  </si>
  <si>
    <t>Late Fee ($10 per minute thereafter)</t>
  </si>
  <si>
    <t>Cancellation Notice Permanents - 2 weeks notice - Full Fees applicable</t>
  </si>
  <si>
    <t>Type of Fee</t>
  </si>
  <si>
    <t>Youth Centre</t>
  </si>
  <si>
    <t>No Alcohol</t>
  </si>
  <si>
    <t>No Alcohol hourly rate</t>
  </si>
  <si>
    <t>Local Clubs/ Local Community Groups</t>
  </si>
  <si>
    <t>Consuming alcohol - BYO</t>
  </si>
  <si>
    <t>Consuming/selling alcohol - licenced (no hourly rate offered)</t>
  </si>
  <si>
    <t xml:space="preserve">Any other hirer </t>
  </si>
  <si>
    <t>Local Community Groups facilitating activities for the children/youth of Boddington</t>
  </si>
  <si>
    <t>Emergency Service Groups</t>
  </si>
  <si>
    <t>Town Oval - light usage (all users) hourly rate</t>
  </si>
  <si>
    <t>Boddington Old School</t>
  </si>
  <si>
    <t>Oval - Community Group</t>
  </si>
  <si>
    <t>Oval - Non - Community Group</t>
  </si>
  <si>
    <t>Day Rate</t>
  </si>
  <si>
    <t>Bonds</t>
  </si>
  <si>
    <t>Rate</t>
  </si>
  <si>
    <t>** Access, Facility and Key</t>
  </si>
  <si>
    <t>Cleaning</t>
  </si>
  <si>
    <t>Cleaning fee if building not left in a satifactory condition</t>
  </si>
  <si>
    <t>Sporting Club Leases</t>
  </si>
  <si>
    <t>Boddington Badminton Club - includes junior</t>
  </si>
  <si>
    <t>Boddington Cricket Club - includes junior</t>
  </si>
  <si>
    <t>Boddington Football Club - includes junior</t>
  </si>
  <si>
    <t>Boddington Netball Club - includes junior</t>
  </si>
  <si>
    <t>Boddington Riding Club - includes junior</t>
  </si>
  <si>
    <t>Boddington Tennis Club - includes junior</t>
  </si>
  <si>
    <t>Boddington Soccer Club - includes junior</t>
  </si>
  <si>
    <t>Boddington Junior Basketball</t>
  </si>
  <si>
    <t>Introductory Sports Intial Fee</t>
  </si>
  <si>
    <t>Boddington Lions Club - per lease</t>
  </si>
  <si>
    <t>Swimming Pool</t>
  </si>
  <si>
    <t>Season family - immediate dependants only</t>
  </si>
  <si>
    <t>Season - Adult</t>
  </si>
  <si>
    <t>Season - Child 3-17 yrs &amp; Seniors card holder</t>
  </si>
  <si>
    <t>Weekly</t>
  </si>
  <si>
    <t>N/A</t>
  </si>
  <si>
    <t>Daily - Adult</t>
  </si>
  <si>
    <t>Daily - Child 3 - 17 years</t>
  </si>
  <si>
    <t>Daily - Concessions</t>
  </si>
  <si>
    <t>Daily - Aged Pensioners/Seniors</t>
  </si>
  <si>
    <t>Daily - School entry</t>
  </si>
  <si>
    <t>Discounted Pass - Adult (10 entries) 10% discount</t>
  </si>
  <si>
    <t>Discounted Pass - Child (10 entries) 10% discount</t>
  </si>
  <si>
    <t>Lane hire (commercial operators)</t>
  </si>
  <si>
    <t>After Hours Fee</t>
  </si>
  <si>
    <t>Swimming Carnival</t>
  </si>
  <si>
    <t>Children under 12 are not permitted to the Swimming pool unless under adult supervision (18 years and over)</t>
  </si>
  <si>
    <t>Cemetery Fees</t>
  </si>
  <si>
    <t>Internment</t>
  </si>
  <si>
    <t>Adult burial</t>
  </si>
  <si>
    <t>Child burial</t>
  </si>
  <si>
    <t>Stillborn</t>
  </si>
  <si>
    <t>Extra depth (per 300mm)</t>
  </si>
  <si>
    <t>Re-opening</t>
  </si>
  <si>
    <t>Ordinary Grave - no masonry</t>
  </si>
  <si>
    <t>Stillborn - no masonry</t>
  </si>
  <si>
    <t>Child (under 7 years) - no masonry</t>
  </si>
  <si>
    <t>Land for Graves</t>
  </si>
  <si>
    <t>Ordinary land for graves 2.4m x 1.2m</t>
  </si>
  <si>
    <t>Land reserved in advance (Grant)</t>
  </si>
  <si>
    <t>Grave number plate</t>
  </si>
  <si>
    <t>Exhumation Fee</t>
  </si>
  <si>
    <t>Re-internment after exhumation</t>
  </si>
  <si>
    <t>Monumental Work</t>
  </si>
  <si>
    <t>Single permit</t>
  </si>
  <si>
    <t>Funeral Director's licence</t>
  </si>
  <si>
    <t>Annual fee</t>
  </si>
  <si>
    <t>Re-issue of Grant of Burial or Registration of Assigned Grant</t>
  </si>
  <si>
    <t>Single funeral permit</t>
  </si>
  <si>
    <t>Penalty Fees - Additional Charge</t>
  </si>
  <si>
    <t>Internment of oblong or oversized casket</t>
  </si>
  <si>
    <t>Disposal of Ashes</t>
  </si>
  <si>
    <t>Niche Wall - single</t>
  </si>
  <si>
    <t>Second internment- second plaque on plate</t>
  </si>
  <si>
    <t>Placement of ashes in existing family grave 300 mm depth</t>
  </si>
  <si>
    <t>At cost + 10%</t>
  </si>
  <si>
    <t>Reservations</t>
  </si>
  <si>
    <t>Miscellaneous Charges</t>
  </si>
  <si>
    <t>Permission to erect headstone</t>
  </si>
  <si>
    <t>Copy of Grant of Burial</t>
  </si>
  <si>
    <t>Plaques</t>
  </si>
  <si>
    <t>Plaque installation costs (staff labour)</t>
  </si>
  <si>
    <t xml:space="preserve">At cost </t>
  </si>
  <si>
    <t>Caravan &amp; Camping Sites</t>
  </si>
  <si>
    <t>2 Adults &amp; 2 Children</t>
  </si>
  <si>
    <t>Additional persons</t>
  </si>
  <si>
    <t>En-suite site - weekly</t>
  </si>
  <si>
    <t>En-suite site - single night</t>
  </si>
  <si>
    <t>Other sites - weekly</t>
  </si>
  <si>
    <t>Other sites - single night</t>
  </si>
  <si>
    <t>Camping - powered</t>
  </si>
  <si>
    <t>Camping - Non - powered</t>
  </si>
  <si>
    <t>Long Term Accomodation - 28 continuous nights or more (GST included in rate)</t>
  </si>
  <si>
    <t>Tenancy documentation preparation fee (3 months or over)</t>
  </si>
  <si>
    <t>Plant &amp; Equipment/Private Works (Hourly)</t>
  </si>
  <si>
    <t>Grader</t>
  </si>
  <si>
    <t>Loader</t>
  </si>
  <si>
    <t>Tractor</t>
  </si>
  <si>
    <t>Multi Tyred Roller</t>
  </si>
  <si>
    <t>Massey Loader/Tractor</t>
  </si>
  <si>
    <t>Road Broom &amp; Massey 4225 Tractor</t>
  </si>
  <si>
    <t>Footpath sweeper</t>
  </si>
  <si>
    <t>Hino Ranger Truck</t>
  </si>
  <si>
    <t>Utility</t>
  </si>
  <si>
    <t>Supervisor (including vehicle)</t>
  </si>
  <si>
    <t>Labour Hire</t>
  </si>
  <si>
    <t>Overtime Labour Charge</t>
  </si>
  <si>
    <t>Time and a half</t>
  </si>
  <si>
    <t>Double time</t>
  </si>
  <si>
    <t>Directional Signage</t>
  </si>
  <si>
    <t>Directional Signage Request</t>
  </si>
  <si>
    <t>Directional Signage ordering, manufacturing &amp; erection</t>
  </si>
  <si>
    <t>Direction sign return</t>
  </si>
  <si>
    <t>Ranger Fees &amp; Charges</t>
  </si>
  <si>
    <t>Animal destruction fee - (during office hours)</t>
  </si>
  <si>
    <t>Ranger call out fee - applicable in cases of livestock wander on road, animal destruction and illegal burning - per hour fee (min 3 hours)</t>
  </si>
  <si>
    <t>Transportation of animals impounded per vehicle load or part thereof</t>
  </si>
  <si>
    <t>Wandering livestock - Local law charge</t>
  </si>
  <si>
    <t>Additional labour fee for dealing with stock</t>
  </si>
  <si>
    <t>Impound fees</t>
  </si>
  <si>
    <t>Animals</t>
  </si>
  <si>
    <t>Mon - Fri (excluding public holidays) 8am - 5pm</t>
  </si>
  <si>
    <t>All other times</t>
  </si>
  <si>
    <t>Impound Sustenance Fees -daily</t>
  </si>
  <si>
    <t>Dogs &amp; Cats</t>
  </si>
  <si>
    <t>Pigs, rams loambs goats etc. (per head)</t>
  </si>
  <si>
    <t>Horses, mules,bulls, geldings etc (per head)</t>
  </si>
  <si>
    <t>Animal Trap - Bond &amp; Hiring fee</t>
  </si>
  <si>
    <t>Hire first week</t>
  </si>
  <si>
    <t>Hire weekly after first week</t>
  </si>
  <si>
    <t>Unsterilised</t>
  </si>
  <si>
    <t>3 Years</t>
  </si>
  <si>
    <t>Lifetime</t>
  </si>
  <si>
    <t>1 Year</t>
  </si>
  <si>
    <t>Sterilised</t>
  </si>
  <si>
    <t>Working dogs (25% of above rates)</t>
  </si>
  <si>
    <t>Pensioner concession (50%)</t>
  </si>
  <si>
    <t>Pensioner - Working Dogs (50% of Working dogs)</t>
  </si>
  <si>
    <t>Registration of dog kept in approved kennel</t>
  </si>
  <si>
    <t>All Dog/Cat animal fees are legislated in the Dog &amp; Cat Act</t>
  </si>
  <si>
    <t>** Any and all veterinary fees and charges will be passed on to the owner of the animal plus any staff time to transport and retrieve the animal</t>
  </si>
  <si>
    <t>Vehicles</t>
  </si>
  <si>
    <t xml:space="preserve">Abandoned Vehicles Recovery: </t>
  </si>
  <si>
    <t>Parking Local Laws</t>
  </si>
  <si>
    <t>Parking in no parking area</t>
  </si>
  <si>
    <t>Parking contrary top signs or limitations</t>
  </si>
  <si>
    <t>Parking contrary to directions of an Authorised person</t>
  </si>
  <si>
    <t>Praking during prohibited period</t>
  </si>
  <si>
    <t>Parking against the flow of traffic</t>
  </si>
  <si>
    <t>Causing obstruction</t>
  </si>
  <si>
    <t>Double Parking</t>
  </si>
  <si>
    <t>Denying access to private drive or right of way</t>
  </si>
  <si>
    <t>Parking on footpath</t>
  </si>
  <si>
    <t>Parking within 10 metres of inersection</t>
  </si>
  <si>
    <t>Parking closer than 1 metre from another vehicle</t>
  </si>
  <si>
    <t>Parking in thoroughfare for purpose of sale</t>
  </si>
  <si>
    <t>Parking a trailer or Caravan on a thoroughfare</t>
  </si>
  <si>
    <t>Parking in thoroughfare for purpose of repairs</t>
  </si>
  <si>
    <t>Parking an unlicenced vehicle on a thoroughfare</t>
  </si>
  <si>
    <t>Driving or parking on a Reserve</t>
  </si>
  <si>
    <t>Stopping contrary to a "No Stopping" sign</t>
  </si>
  <si>
    <t>Failure to park wholly within parking bay</t>
  </si>
  <si>
    <t>Removing, defacing or latering the mark of, an Authorised Person</t>
  </si>
  <si>
    <t>Refuse Charges</t>
  </si>
  <si>
    <t>Kerbside Refuse &amp; Recycling Charges (No GST)</t>
  </si>
  <si>
    <t>Kerbside Refuse &amp; Recycling Collection on rate notice</t>
  </si>
  <si>
    <t>Additional Kerbside Refuse Bin &amp; additional recycling bin service cost (Bins included in price)</t>
  </si>
  <si>
    <t>Domestic/Commercial Refuse WITHOUT kerbside recycling collection</t>
  </si>
  <si>
    <t>Additional Refuse Bin service only (Bins included in price)</t>
  </si>
  <si>
    <t>Kerbside Recycling Bin service only Domestic or Commercial</t>
  </si>
  <si>
    <t>Additional Kerbside Recycling Bin service only Domestic or Commercial</t>
  </si>
  <si>
    <t>Eligible Pensioners</t>
  </si>
  <si>
    <t>Lost/Stolen/Damaged bins will be charged to the ratepayer at cost</t>
  </si>
  <si>
    <t>Each ticket = disposal of 1m3 of any type of waste</t>
  </si>
  <si>
    <t>Clean Green Waste - Domestic</t>
  </si>
  <si>
    <t>Clean Green Waste - Commercial mulched</t>
  </si>
  <si>
    <t>FREE</t>
  </si>
  <si>
    <t>Clean Green Waste - Commercial per 1m3</t>
  </si>
  <si>
    <t>If green waste is unable to be mulched per 1m3</t>
  </si>
  <si>
    <t>Asbestos burial per m3</t>
  </si>
  <si>
    <t>Septage per litre</t>
  </si>
  <si>
    <t>Vehicle bodies - car 3 tickets</t>
  </si>
  <si>
    <t>Health Charges</t>
  </si>
  <si>
    <t>Building Charges</t>
  </si>
  <si>
    <t>Offensive Trade Licence other eg Piggery per annum</t>
  </si>
  <si>
    <t>Construction of Annex or shed at Caravan Park</t>
  </si>
  <si>
    <t>Rural numbering (at time of Building Licence submitted)</t>
  </si>
  <si>
    <t>Lodging House Licence 6-15 persons per annum</t>
  </si>
  <si>
    <t>Lodging House Licence 16-25 persons per annum</t>
  </si>
  <si>
    <t>Lodging House Licence 26+ persons per annum</t>
  </si>
  <si>
    <t>Water Testing</t>
  </si>
  <si>
    <t>Water Testing travel per klm</t>
  </si>
  <si>
    <t>Swimming Pool inspections</t>
  </si>
  <si>
    <t>Kerb/Footpath Bond</t>
  </si>
  <si>
    <t>Monthly Building Licences Report (email) per annum</t>
  </si>
  <si>
    <t>Application to construct or install an apparatus for the treatment of sewage (Septic Tank Application)</t>
  </si>
  <si>
    <t>Town Planning Fees &amp; Charges (as per Statute)</t>
  </si>
  <si>
    <t>Development Application Fees</t>
  </si>
  <si>
    <t>No more than $50,000</t>
  </si>
  <si>
    <t>More than $50,000 but less than $500,000</t>
  </si>
  <si>
    <t>More than $500,000 but less than $2.5m</t>
  </si>
  <si>
    <t>More than $2.5m but less than $5m</t>
  </si>
  <si>
    <t>More than $5m but less than $21.5m</t>
  </si>
  <si>
    <t>More than $21.5m</t>
  </si>
  <si>
    <t>0.32% of estimate</t>
  </si>
  <si>
    <t>$1,700 + 0.257% every $1 over $0.5m</t>
  </si>
  <si>
    <t>$7,161 + 0.206% every $1 over $2.5m</t>
  </si>
  <si>
    <t>$12,633 + 0.123% every $1 over $5m</t>
  </si>
  <si>
    <t>Miscellaneous Development Applications</t>
  </si>
  <si>
    <t>Single dwelling (with approved buidling envelope or complying with setbacks)</t>
  </si>
  <si>
    <t>Ancillary Accomodation/Granny Flat/Caretakers Dwelling</t>
  </si>
  <si>
    <t>Farm-stay/Bed &amp; Breakfast/Holiday Cottage (in existing residence)</t>
  </si>
  <si>
    <t>Industry Cottage</t>
  </si>
  <si>
    <t>Sign Application Fee</t>
  </si>
  <si>
    <t>Application for change of use or for change of a non-conforming use where no new development is occuring</t>
  </si>
  <si>
    <t>Alfresco Dining</t>
  </si>
  <si>
    <t>Extractive Industry</t>
  </si>
  <si>
    <t>Timber Plantation - value of development based on estimated minimum costs of development of $1,200 per planted hectare</t>
  </si>
  <si>
    <t>Strata Title Fees a) For a certificate under Section 5B(2)</t>
  </si>
  <si>
    <t>Strata Title Fees b) For a certificate under Section 8A(f) or 9(3)</t>
  </si>
  <si>
    <t>Development Assessment Panel (DAP)</t>
  </si>
  <si>
    <t>More than $2m but less than $7m</t>
  </si>
  <si>
    <t>More than $7m but less than $10m</t>
  </si>
  <si>
    <t>More than $10m but less than $12.5m</t>
  </si>
  <si>
    <t>More than $12.5m but less than $15m</t>
  </si>
  <si>
    <t>More than $15m but less than $17.5m</t>
  </si>
  <si>
    <t>More than $17.5m but less than $20m</t>
  </si>
  <si>
    <t>$20m or more</t>
  </si>
  <si>
    <t>Scheme Amendments/Structure Plans</t>
  </si>
  <si>
    <t>Subdivisions</t>
  </si>
  <si>
    <t>Clearance Certificates</t>
  </si>
  <si>
    <t>Up to 5 lots (per lot)</t>
  </si>
  <si>
    <t>6 - 195 lots (per lot) first 5</t>
  </si>
  <si>
    <t>6 - 195 lots (per lot) thereafter</t>
  </si>
  <si>
    <t>More than 195 lots (total)</t>
  </si>
  <si>
    <t>Engineering Supervision Fees % contract price</t>
  </si>
  <si>
    <t>Maintenance Bond (held for 12 months) % contract price</t>
  </si>
  <si>
    <t>Other Planning Fees</t>
  </si>
  <si>
    <t>Issue of Zoning certificate</t>
  </si>
  <si>
    <t>Section 40 Certificate</t>
  </si>
  <si>
    <t>Issue of property settlement questionnaire</t>
  </si>
  <si>
    <t>Issue of written planning advice</t>
  </si>
  <si>
    <t>Certificate of Title Search</t>
  </si>
  <si>
    <t>Permanent Road Reserve closure</t>
  </si>
  <si>
    <t>Cash in lieu of car parking per car park bay</t>
  </si>
  <si>
    <t>Cash in lieu of car parking per car park bay - land construction and drainage costs</t>
  </si>
  <si>
    <t>Allowance</t>
  </si>
  <si>
    <t>Municipal Heritage Inventory</t>
  </si>
  <si>
    <t>Fee &amp; Charge</t>
  </si>
  <si>
    <t>Page No.</t>
  </si>
  <si>
    <t>Photocopying/Rates &amp; Admin</t>
  </si>
  <si>
    <t>Water/Search &amp; Council documents</t>
  </si>
  <si>
    <t>Retirement Unit Rent</t>
  </si>
  <si>
    <t>Town Hall Hire/Pavilion Hire/Foreshore Hire/Town Oval Hire/School Oval Hire/Boddington Old School</t>
  </si>
  <si>
    <t>Town Hall/Pavilion &amp; Foreshore</t>
  </si>
  <si>
    <t xml:space="preserve">Sporting Club Leases </t>
  </si>
  <si>
    <t>Caravan &amp; Camping Fees</t>
  </si>
  <si>
    <t>Plant &amp; Equipment</t>
  </si>
  <si>
    <t>Signage</t>
  </si>
  <si>
    <t>Ranger</t>
  </si>
  <si>
    <t>Refuse &amp; Tipsite</t>
  </si>
  <si>
    <t>Health</t>
  </si>
  <si>
    <t>Building Including BRB &amp; BCITF</t>
  </si>
  <si>
    <t>Building Control</t>
  </si>
  <si>
    <t>Class</t>
  </si>
  <si>
    <t>Description</t>
  </si>
  <si>
    <t>Building permit</t>
  </si>
  <si>
    <t>BCITF</t>
  </si>
  <si>
    <t>BSL (BRB)</t>
  </si>
  <si>
    <t>Certified Permit</t>
  </si>
  <si>
    <t>Uncertified Permit</t>
  </si>
  <si>
    <t>Value of works &lt;=$20k</t>
  </si>
  <si>
    <t>Value of works &gt;$20k</t>
  </si>
  <si>
    <t>Value of works &lt;=$45k</t>
  </si>
  <si>
    <t>Value of works &gt;$45k</t>
  </si>
  <si>
    <t>1a</t>
  </si>
  <si>
    <t>Single dwelling (detached house)</t>
  </si>
  <si>
    <t>0.2% of value</t>
  </si>
  <si>
    <t xml:space="preserve">0.137% of value </t>
  </si>
  <si>
    <t>1b</t>
  </si>
  <si>
    <t>2 or more separate dwellings</t>
  </si>
  <si>
    <t>Residential dwelling (other than class 1 or 2) for long term/transient living (retirement village/motel)</t>
  </si>
  <si>
    <t>A dwelling in a building that is not Class 5,6,7, 8 or 9</t>
  </si>
  <si>
    <t>An office building for commercial or professional purposes (excluding buildings of Class 7,7,8, or 9)</t>
  </si>
  <si>
    <t>Retail shop for the sale of goods or supply of services (hairdresser/restaurant)</t>
  </si>
  <si>
    <t>Car park or storage</t>
  </si>
  <si>
    <t>Laboratory or production building</t>
  </si>
  <si>
    <t>A building of a public nature (health centre)</t>
  </si>
  <si>
    <t>Non habitable building (garage/shed/swimming pool)</t>
  </si>
  <si>
    <t>All</t>
  </si>
  <si>
    <t>Occupancy Permit or Building Approval Certificate for approved building work under Sections 47, 49 52 or 65 of the Building Act</t>
  </si>
  <si>
    <t>Occupancy Permit or Building Approval Certificate for approved building work under Section 51 of the Building Act</t>
  </si>
  <si>
    <t>1 or 10</t>
  </si>
  <si>
    <t>Demolition Class 1 or 10 building</t>
  </si>
  <si>
    <t>2 - 9</t>
  </si>
  <si>
    <t>Boarding/Guest house (less than 300m2 which houses no more than 12 people)</t>
  </si>
  <si>
    <t>Application for modification of an occupancy permit for additional use of a building on a temporary basis (S48)</t>
  </si>
  <si>
    <t>Application for Occupancy Permit for a completed building (S46)</t>
  </si>
  <si>
    <t>Demolition Class 2 - 9 building (each storey)</t>
  </si>
  <si>
    <t>0.274% of the value of work</t>
  </si>
  <si>
    <t>NB Building fees are set by legislation and the fee applicable at the time will be charged</t>
  </si>
  <si>
    <t>Any refuse without a ticket will incur a $10 surcharge if not settled within a week</t>
  </si>
  <si>
    <t>Rodeo Weekend (per 2 nights) - Adult</t>
  </si>
  <si>
    <t>Rodeo Weekend (per 2 nights) - Child</t>
  </si>
  <si>
    <t>No Charge</t>
  </si>
  <si>
    <t>At cost + 10% Administration Fee</t>
  </si>
  <si>
    <t>$110 per trap</t>
  </si>
  <si>
    <t>Bond - cat trap small, dog/fox trap large</t>
  </si>
  <si>
    <t>During office hours plus tow vehicle recovery of cost charges, plus refuse charges applicable</t>
  </si>
  <si>
    <t>After hours plus tow vehicle recovery of cost charges, plus refuse charges applicable</t>
  </si>
  <si>
    <t>Dog Registration - all expire on 31st October each year</t>
  </si>
  <si>
    <t>Cat Registration - all expire on 31st October each year</t>
  </si>
  <si>
    <t>Refuse site tipping fees</t>
  </si>
  <si>
    <t>Each wheely bin ticket = 0.230m3 of any waste</t>
  </si>
  <si>
    <t xml:space="preserve"> Out of hours supervision refuse site access by prior appointment -  minimum 1 hour plus hourly charge increments</t>
  </si>
  <si>
    <t>Truck (tandem) (10m3)</t>
  </si>
  <si>
    <t>0.18% of the estimated value of the unauthorised work but not less than $92 for a Occupancy Permit. 0.38% of the estimated value of the unauthorised work for a Building Approval Certificate</t>
  </si>
  <si>
    <t>Annual Lease Fee</t>
  </si>
  <si>
    <t>Overflow Non - powered Clubs by negotiation</t>
  </si>
  <si>
    <t>0.09% of value with a min. fee of $96</t>
  </si>
  <si>
    <t>0.19% of value with a min. fee of $96</t>
  </si>
  <si>
    <t>0.32% of value with a min. fee of $96</t>
  </si>
  <si>
    <t>Traders Permit</t>
  </si>
  <si>
    <t>Stallholders Permit per annum</t>
  </si>
  <si>
    <t>Vehicle bodies - truck 6 tickets</t>
  </si>
  <si>
    <t>Entry fee</t>
  </si>
  <si>
    <t>Recreation Centre Charges</t>
  </si>
  <si>
    <t>Recreation Centre</t>
  </si>
  <si>
    <t>Stallholders/Traders permit per day (or part thereof)</t>
  </si>
  <si>
    <t>Type 1 Unit   Includes operating cost fees (2 bed 1 garage)</t>
  </si>
  <si>
    <t>Type 3 Unit   Includes operating cost fees (3 bed 2 garage)</t>
  </si>
  <si>
    <t xml:space="preserve"> </t>
  </si>
  <si>
    <t>2017/18</t>
  </si>
  <si>
    <t>Burial on Saturday, Sunday or Public Holiday</t>
  </si>
  <si>
    <t>Supervisor (excluding vehicle)</t>
  </si>
  <si>
    <t>Relocation of a Building envelope</t>
  </si>
  <si>
    <t>Setback reduction (in addition to other fees)</t>
  </si>
  <si>
    <t>Private</t>
  </si>
  <si>
    <t>With Alcohol</t>
  </si>
  <si>
    <t>Septic Tank Applications - Local Govt Report</t>
  </si>
  <si>
    <t>Application fee - Statutory Fee</t>
  </si>
  <si>
    <t>Inspection fee - Statutory Fee</t>
  </si>
  <si>
    <t xml:space="preserve">Application for home occupation </t>
  </si>
  <si>
    <t>Extending conditional Development Approval/Renewal Fee</t>
  </si>
  <si>
    <t>Rural Use/Industry a) 'P' use in LPS No. 2</t>
  </si>
  <si>
    <t>Rural Use/Industry b) 'AA' or "SA" use in LPS No. 2</t>
  </si>
  <si>
    <t xml:space="preserve">Basic Amendment </t>
  </si>
  <si>
    <t xml:space="preserve">Standard Amendment </t>
  </si>
  <si>
    <t>Complex Amendment</t>
  </si>
  <si>
    <t>Basic Structure Plan</t>
  </si>
  <si>
    <t>Standard Structure Plan</t>
  </si>
  <si>
    <t>Complex Structure Plan</t>
  </si>
  <si>
    <t>Revised Basic Structure Plan</t>
  </si>
  <si>
    <t xml:space="preserve">Revised Standard Structure Plan </t>
  </si>
  <si>
    <t>Revised Complex Structure Plan</t>
  </si>
  <si>
    <t>Local Development Plans</t>
  </si>
  <si>
    <t>Revised Local Development Plans</t>
  </si>
  <si>
    <t>Local Planning Scheme Text &amp; Maps</t>
  </si>
  <si>
    <t xml:space="preserve">Local Planning Strategy </t>
  </si>
  <si>
    <t xml:space="preserve">Flood Strategy </t>
  </si>
  <si>
    <t>Per 8 hours</t>
  </si>
  <si>
    <t>Per 24 hours</t>
  </si>
  <si>
    <t>Gazebo Bond</t>
  </si>
  <si>
    <t xml:space="preserve">Boddington- Ranford Townsite Strategy </t>
  </si>
  <si>
    <t xml:space="preserve">Function Room                                          </t>
  </si>
  <si>
    <t xml:space="preserve">(8am-5pm)                                                  </t>
  </si>
  <si>
    <t>Per hour</t>
  </si>
  <si>
    <t xml:space="preserve">24 hr period                                                  </t>
  </si>
  <si>
    <t>24 hour period</t>
  </si>
  <si>
    <t xml:space="preserve">Kitchen                                                </t>
  </si>
  <si>
    <t xml:space="preserve">Kitchen &amp; Function                         </t>
  </si>
  <si>
    <t xml:space="preserve">Stadium                                           </t>
  </si>
  <si>
    <t>Single court per hour</t>
  </si>
  <si>
    <t>Double court p/h</t>
  </si>
  <si>
    <t>** Furniture purchased for the centre is not to be removed or taken to other venues.</t>
  </si>
  <si>
    <t>28th Feb 2018</t>
  </si>
  <si>
    <t xml:space="preserve">**Council will not acceede/accept requests for fee reductions or exemptions prior to </t>
  </si>
  <si>
    <t>** Standpipe access cards and keys returned within 24 hours, where payment has been               made by credit card, bond can be returned to the same card.</t>
  </si>
  <si>
    <t>8-9</t>
  </si>
  <si>
    <t>12-13</t>
  </si>
  <si>
    <t>7</t>
  </si>
  <si>
    <t>11</t>
  </si>
  <si>
    <t xml:space="preserve">Reply to Requisitons                                </t>
  </si>
  <si>
    <t xml:space="preserve">Town Planning  </t>
  </si>
  <si>
    <t>Laminating</t>
  </si>
  <si>
    <t>A4</t>
  </si>
  <si>
    <t>A3</t>
  </si>
  <si>
    <t>Faxing</t>
  </si>
  <si>
    <t xml:space="preserve">Initial page </t>
  </si>
  <si>
    <t>Rates</t>
  </si>
  <si>
    <t xml:space="preserve">Each consecutive page(s) </t>
  </si>
  <si>
    <t>Boddington Community Club-(refer lease conditions)</t>
  </si>
  <si>
    <t>Planning Documents (all on website)</t>
  </si>
  <si>
    <t>$0.90</t>
  </si>
  <si>
    <t>Key Bond</t>
  </si>
  <si>
    <t>**Key Bond only applicable to individual hirers. Exemptions apply for Sporting Clubs</t>
  </si>
  <si>
    <t>.725c</t>
  </si>
  <si>
    <t>Hire for under 40 settings</t>
  </si>
  <si>
    <t>Hire for 41 or more settings</t>
  </si>
  <si>
    <t>Equipment/Cutlery Hire</t>
  </si>
  <si>
    <t>Projector</t>
  </si>
  <si>
    <t>Spreading of Ashes</t>
  </si>
  <si>
    <t>SCHEDULE OF FEES &amp; CHARGES - BUDGET 2017/18</t>
  </si>
  <si>
    <t xml:space="preserve">CMCA Dollarwise (self-contained camping) </t>
  </si>
  <si>
    <t xml:space="preserve">**CMCA Friendly – 10% discount on fees (not Dollarwise) on presentation of CMCA membership
**TAWKers –  Children stay for free of charge for three (3) nights on presentation of membership
**Fees &amp; Charges be applied as of 1 October 2017
</t>
  </si>
  <si>
    <t>$5 power (if required)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</si>
</sst>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&quot;$&quot;#,##0;[Red]\-&quot;$&quot;#,##0"/>
    <numFmt numFmtId="165" formatCode="&quot;$&quot;#,##0.00;\-&quot;$&quot;#,##0.00"/>
    <numFmt numFmtId="166" formatCode="&quot;$&quot;#,##0.00;[Red]\-&quot;$&quot;#,##0.00"/>
    <numFmt numFmtId="167" formatCode="_-&quot;$&quot;* #,##0.00_-;\-&quot;$&quot;* #,##0.00_-;_-&quot;$&quot;* &quot;-&quot;??_-;_-@_-"/>
    <numFmt numFmtId="168" formatCode="_-* #,##0.00_-;\-* #,##0.00_-;_-* &quot;-&quot;??_-;_-@_-"/>
    <numFmt numFmtId="169" formatCode="&quot;$&quot;#,##0.00"/>
    <numFmt numFmtId="170" formatCode="#,##0.00_ ;\-#,##0.00\ 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167" fontId="3" fillId="0" borderId="0" applyFont="0" applyFill="0" applyBorder="0" applyAlignment="0" applyProtection="0"/>
    <xf numFmtId="168" fontId="3" fillId="0" borderId="0" applyFont="0" applyFill="0" applyBorder="0" applyAlignment="0" applyProtection="0"/>
  </cellStyleXfs>
  <cellXfs count="253">
    <xf numFmtId="0" fontId="0" fillId="0" borderId="0" xfId="0"/>
    <xf numFmtId="0" fontId="0" fillId="0" borderId="0" xfId="0" applyFill="1"/>
    <xf numFmtId="0" fontId="0" fillId="0" borderId="0" xfId="0" applyBorder="1"/>
    <xf numFmtId="0" fontId="0" fillId="0" borderId="6" xfId="0" applyBorder="1"/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2" xfId="0" applyBorder="1"/>
    <xf numFmtId="165" fontId="0" fillId="0" borderId="0" xfId="0" applyNumberFormat="1" applyBorder="1" applyAlignment="1">
      <alignment horizontal="center"/>
    </xf>
    <xf numFmtId="169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66" fontId="0" fillId="0" borderId="0" xfId="0" applyNumberFormat="1" applyBorder="1" applyAlignment="1">
      <alignment horizontal="center"/>
    </xf>
    <xf numFmtId="10" fontId="0" fillId="0" borderId="0" xfId="0" applyNumberFormat="1" applyBorder="1" applyAlignment="1">
      <alignment horizontal="center"/>
    </xf>
    <xf numFmtId="9" fontId="0" fillId="0" borderId="0" xfId="0" applyNumberFormat="1" applyBorder="1" applyAlignment="1">
      <alignment horizontal="center"/>
    </xf>
    <xf numFmtId="170" fontId="0" fillId="0" borderId="0" xfId="0" applyNumberFormat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9" fontId="0" fillId="0" borderId="0" xfId="0" applyNumberFormat="1"/>
    <xf numFmtId="0" fontId="0" fillId="0" borderId="8" xfId="0" applyBorder="1"/>
    <xf numFmtId="0" fontId="0" fillId="0" borderId="13" xfId="0" applyBorder="1"/>
    <xf numFmtId="0" fontId="0" fillId="0" borderId="13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65" fontId="0" fillId="0" borderId="0" xfId="0" applyNumberFormat="1" applyFill="1" applyBorder="1" applyAlignment="1">
      <alignment horizontal="center"/>
    </xf>
    <xf numFmtId="0" fontId="0" fillId="0" borderId="13" xfId="0" applyFont="1" applyBorder="1"/>
    <xf numFmtId="0" fontId="0" fillId="0" borderId="14" xfId="0" applyBorder="1"/>
    <xf numFmtId="0" fontId="1" fillId="0" borderId="1" xfId="0" applyFont="1" applyBorder="1" applyAlignment="1">
      <alignment horizontal="center" wrapText="1"/>
    </xf>
    <xf numFmtId="0" fontId="1" fillId="0" borderId="6" xfId="0" applyFont="1" applyBorder="1" applyAlignment="1">
      <alignment horizontal="left"/>
    </xf>
    <xf numFmtId="0" fontId="1" fillId="0" borderId="1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10" xfId="0" applyBorder="1"/>
    <xf numFmtId="0" fontId="0" fillId="0" borderId="10" xfId="0" applyFont="1" applyBorder="1"/>
    <xf numFmtId="167" fontId="0" fillId="0" borderId="0" xfId="1" applyFont="1" applyBorder="1" applyAlignment="1">
      <alignment horizontal="center"/>
    </xf>
    <xf numFmtId="0" fontId="1" fillId="0" borderId="4" xfId="0" applyFont="1" applyBorder="1"/>
    <xf numFmtId="0" fontId="0" fillId="0" borderId="10" xfId="0" applyBorder="1" applyAlignment="1">
      <alignment vertical="center"/>
    </xf>
    <xf numFmtId="0" fontId="0" fillId="0" borderId="5" xfId="0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8" xfId="0" applyFont="1" applyBorder="1" applyAlignment="1">
      <alignment horizontal="left"/>
    </xf>
    <xf numFmtId="0" fontId="0" fillId="0" borderId="8" xfId="0" applyBorder="1" applyAlignment="1">
      <alignment horizontal="left"/>
    </xf>
    <xf numFmtId="49" fontId="0" fillId="0" borderId="8" xfId="0" applyNumberFormat="1" applyBorder="1" applyAlignment="1">
      <alignment horizontal="left"/>
    </xf>
    <xf numFmtId="0" fontId="0" fillId="0" borderId="8" xfId="0" applyBorder="1" applyAlignment="1">
      <alignment horizontal="left" wrapText="1"/>
    </xf>
    <xf numFmtId="0" fontId="1" fillId="0" borderId="8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0" xfId="0" applyFill="1" applyBorder="1" applyAlignment="1">
      <alignment vertical="center"/>
    </xf>
    <xf numFmtId="0" fontId="1" fillId="0" borderId="0" xfId="0" applyFont="1"/>
    <xf numFmtId="167" fontId="0" fillId="0" borderId="5" xfId="1" applyFont="1" applyBorder="1" applyAlignment="1">
      <alignment horizontal="center"/>
    </xf>
    <xf numFmtId="0" fontId="0" fillId="0" borderId="8" xfId="0" applyBorder="1" applyAlignment="1">
      <alignment vertical="center"/>
    </xf>
    <xf numFmtId="0" fontId="1" fillId="0" borderId="8" xfId="0" applyFont="1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0" fillId="0" borderId="8" xfId="0" applyFill="1" applyBorder="1" applyAlignment="1">
      <alignment vertical="center" wrapText="1"/>
    </xf>
    <xf numFmtId="0" fontId="1" fillId="0" borderId="8" xfId="0" applyFont="1" applyBorder="1"/>
    <xf numFmtId="0" fontId="0" fillId="0" borderId="10" xfId="0" applyFill="1" applyBorder="1"/>
    <xf numFmtId="0" fontId="0" fillId="0" borderId="8" xfId="0" applyBorder="1" applyAlignment="1">
      <alignment horizontal="center"/>
    </xf>
    <xf numFmtId="0" fontId="0" fillId="0" borderId="8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0" fillId="0" borderId="8" xfId="0" applyBorder="1" applyAlignment="1">
      <alignment vertical="center" wrapText="1"/>
    </xf>
    <xf numFmtId="164" fontId="0" fillId="0" borderId="0" xfId="0" applyNumberFormat="1" applyBorder="1"/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wrapText="1"/>
    </xf>
    <xf numFmtId="0" fontId="0" fillId="0" borderId="5" xfId="0" applyBorder="1" applyAlignment="1">
      <alignment wrapText="1"/>
    </xf>
    <xf numFmtId="0" fontId="1" fillId="0" borderId="13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6" xfId="0" applyBorder="1" applyAlignment="1">
      <alignment horizontal="left"/>
    </xf>
    <xf numFmtId="49" fontId="0" fillId="0" borderId="6" xfId="0" applyNumberFormat="1" applyBorder="1" applyAlignment="1">
      <alignment horizontal="left"/>
    </xf>
    <xf numFmtId="0" fontId="1" fillId="0" borderId="10" xfId="0" applyFont="1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1" fillId="0" borderId="5" xfId="0" applyFont="1" applyBorder="1" applyAlignment="1">
      <alignment vertical="center"/>
    </xf>
    <xf numFmtId="0" fontId="1" fillId="0" borderId="5" xfId="0" applyFont="1" applyBorder="1"/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5" xfId="0" applyBorder="1" applyAlignment="1">
      <alignment vertical="center" wrapText="1"/>
    </xf>
    <xf numFmtId="0" fontId="4" fillId="0" borderId="0" xfId="0" applyFont="1"/>
    <xf numFmtId="0" fontId="1" fillId="0" borderId="10" xfId="0" applyFont="1" applyBorder="1"/>
    <xf numFmtId="0" fontId="1" fillId="0" borderId="1" xfId="0" applyFont="1" applyBorder="1" applyAlignment="1">
      <alignment horizontal="left" wrapText="1"/>
    </xf>
    <xf numFmtId="0" fontId="0" fillId="0" borderId="0" xfId="0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167" fontId="0" fillId="0" borderId="10" xfId="1" quotePrefix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/>
    <xf numFmtId="0" fontId="0" fillId="0" borderId="7" xfId="0" applyBorder="1" applyAlignment="1">
      <alignment vertical="center"/>
    </xf>
    <xf numFmtId="0" fontId="1" fillId="0" borderId="0" xfId="0" applyFont="1" applyAlignment="1">
      <alignment horizontal="right"/>
    </xf>
    <xf numFmtId="0" fontId="1" fillId="0" borderId="4" xfId="0" applyFont="1" applyBorder="1" applyAlignment="1">
      <alignment horizontal="center" vertical="center"/>
    </xf>
    <xf numFmtId="0" fontId="0" fillId="0" borderId="0" xfId="0" applyAlignment="1"/>
    <xf numFmtId="0" fontId="4" fillId="0" borderId="0" xfId="0" applyFont="1" applyAlignment="1">
      <alignment wrapText="1"/>
    </xf>
    <xf numFmtId="0" fontId="1" fillId="0" borderId="10" xfId="0" applyFont="1" applyBorder="1" applyAlignment="1">
      <alignment horizontal="left" wrapText="1"/>
    </xf>
    <xf numFmtId="167" fontId="5" fillId="0" borderId="0" xfId="1" applyFont="1" applyBorder="1" applyAlignment="1">
      <alignment horizontal="right" wrapText="1"/>
    </xf>
    <xf numFmtId="167" fontId="5" fillId="0" borderId="10" xfId="1" applyFont="1" applyBorder="1" applyAlignment="1">
      <alignment horizontal="right" wrapText="1"/>
    </xf>
    <xf numFmtId="167" fontId="5" fillId="0" borderId="0" xfId="1" applyFont="1" applyBorder="1" applyAlignment="1">
      <alignment horizontal="right"/>
    </xf>
    <xf numFmtId="10" fontId="5" fillId="0" borderId="10" xfId="1" applyNumberFormat="1" applyFont="1" applyBorder="1" applyAlignment="1">
      <alignment horizontal="right"/>
    </xf>
    <xf numFmtId="10" fontId="5" fillId="0" borderId="0" xfId="1" applyNumberFormat="1" applyFont="1" applyBorder="1" applyAlignment="1">
      <alignment horizontal="right"/>
    </xf>
    <xf numFmtId="0" fontId="1" fillId="0" borderId="4" xfId="0" applyFont="1" applyBorder="1" applyAlignment="1">
      <alignment horizontal="left" wrapText="1"/>
    </xf>
    <xf numFmtId="0" fontId="1" fillId="0" borderId="5" xfId="0" applyFont="1" applyBorder="1" applyAlignment="1">
      <alignment horizontal="center" vertical="center" wrapText="1"/>
    </xf>
    <xf numFmtId="0" fontId="0" fillId="0" borderId="8" xfId="0" applyFont="1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167" fontId="5" fillId="0" borderId="8" xfId="1" applyFont="1" applyBorder="1" applyAlignment="1">
      <alignment horizontal="right" wrapText="1"/>
    </xf>
    <xf numFmtId="164" fontId="5" fillId="0" borderId="13" xfId="1" applyNumberFormat="1" applyFont="1" applyBorder="1" applyAlignment="1">
      <alignment horizontal="right"/>
    </xf>
    <xf numFmtId="169" fontId="1" fillId="0" borderId="1" xfId="0" applyNumberFormat="1" applyFont="1" applyBorder="1" applyAlignment="1">
      <alignment horizontal="center" vertical="center"/>
    </xf>
    <xf numFmtId="169" fontId="1" fillId="0" borderId="4" xfId="0" applyNumberFormat="1" applyFont="1" applyBorder="1" applyAlignment="1">
      <alignment horizontal="center" vertical="center"/>
    </xf>
    <xf numFmtId="169" fontId="0" fillId="0" borderId="8" xfId="0" applyNumberFormat="1" applyBorder="1" applyAlignment="1">
      <alignment horizontal="center"/>
    </xf>
    <xf numFmtId="169" fontId="0" fillId="0" borderId="10" xfId="0" applyNumberFormat="1" applyBorder="1" applyAlignment="1">
      <alignment horizontal="center"/>
    </xf>
    <xf numFmtId="169" fontId="0" fillId="0" borderId="8" xfId="0" applyNumberFormat="1" applyBorder="1"/>
    <xf numFmtId="169" fontId="0" fillId="0" borderId="8" xfId="1" applyNumberFormat="1" applyFont="1" applyBorder="1" applyAlignment="1">
      <alignment horizontal="center"/>
    </xf>
    <xf numFmtId="169" fontId="0" fillId="0" borderId="8" xfId="0" applyNumberFormat="1" applyBorder="1" applyAlignment="1">
      <alignment wrapText="1"/>
    </xf>
    <xf numFmtId="169" fontId="0" fillId="0" borderId="6" xfId="0" applyNumberFormat="1" applyBorder="1"/>
    <xf numFmtId="169" fontId="1" fillId="0" borderId="1" xfId="0" applyNumberFormat="1" applyFont="1" applyBorder="1" applyAlignment="1">
      <alignment horizontal="center" wrapText="1"/>
    </xf>
    <xf numFmtId="169" fontId="0" fillId="0" borderId="8" xfId="0" applyNumberFormat="1" applyBorder="1" applyAlignment="1">
      <alignment vertical="center" wrapText="1"/>
    </xf>
    <xf numFmtId="169" fontId="0" fillId="0" borderId="8" xfId="0" applyNumberFormat="1" applyBorder="1" applyAlignment="1">
      <alignment horizontal="left" vertical="center" wrapText="1"/>
    </xf>
    <xf numFmtId="169" fontId="0" fillId="0" borderId="8" xfId="0" applyNumberFormat="1" applyBorder="1" applyAlignment="1">
      <alignment horizontal="center" wrapText="1"/>
    </xf>
    <xf numFmtId="0" fontId="0" fillId="0" borderId="8" xfId="0" applyNumberFormat="1" applyBorder="1" applyAlignment="1">
      <alignment horizontal="center" vertical="center"/>
    </xf>
    <xf numFmtId="165" fontId="0" fillId="0" borderId="10" xfId="1" applyNumberFormat="1" applyFont="1" applyBorder="1" applyAlignment="1">
      <alignment horizontal="center"/>
    </xf>
    <xf numFmtId="169" fontId="1" fillId="0" borderId="10" xfId="0" applyNumberFormat="1" applyFont="1" applyBorder="1" applyAlignment="1">
      <alignment horizontal="right"/>
    </xf>
    <xf numFmtId="0" fontId="0" fillId="0" borderId="8" xfId="0" quotePrefix="1" applyBorder="1" applyAlignment="1">
      <alignment horizontal="center"/>
    </xf>
    <xf numFmtId="0" fontId="0" fillId="0" borderId="6" xfId="0" applyFill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167" fontId="0" fillId="0" borderId="0" xfId="1" quotePrefix="1" applyFont="1" applyBorder="1" applyAlignment="1">
      <alignment horizontal="right"/>
    </xf>
    <xf numFmtId="165" fontId="0" fillId="0" borderId="0" xfId="1" quotePrefix="1" applyNumberFormat="1" applyFont="1" applyBorder="1" applyAlignment="1">
      <alignment horizontal="center"/>
    </xf>
    <xf numFmtId="10" fontId="0" fillId="0" borderId="0" xfId="1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8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169" fontId="0" fillId="0" borderId="10" xfId="1" applyNumberFormat="1" applyFont="1" applyBorder="1" applyAlignment="1">
      <alignment horizontal="center"/>
    </xf>
    <xf numFmtId="168" fontId="0" fillId="0" borderId="0" xfId="2" applyFont="1"/>
    <xf numFmtId="169" fontId="0" fillId="0" borderId="6" xfId="0" applyNumberFormat="1" applyFill="1" applyBorder="1"/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 wrapText="1"/>
    </xf>
    <xf numFmtId="0" fontId="1" fillId="0" borderId="5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0" fillId="0" borderId="10" xfId="0" applyFill="1" applyBorder="1" applyAlignment="1">
      <alignment vertical="center" wrapText="1"/>
    </xf>
    <xf numFmtId="0" fontId="0" fillId="0" borderId="6" xfId="0" applyFill="1" applyBorder="1"/>
    <xf numFmtId="0" fontId="0" fillId="0" borderId="5" xfId="0" applyFill="1" applyBorder="1"/>
    <xf numFmtId="49" fontId="0" fillId="0" borderId="0" xfId="0" quotePrefix="1" applyNumberFormat="1" applyAlignment="1">
      <alignment horizontal="right"/>
    </xf>
    <xf numFmtId="49" fontId="0" fillId="0" borderId="0" xfId="0" applyNumberFormat="1" applyAlignment="1">
      <alignment horizontal="right"/>
    </xf>
    <xf numFmtId="169" fontId="0" fillId="0" borderId="8" xfId="0" applyNumberFormat="1" applyFill="1" applyBorder="1"/>
    <xf numFmtId="169" fontId="0" fillId="0" borderId="8" xfId="0" applyNumberFormat="1" applyFill="1" applyBorder="1" applyAlignment="1">
      <alignment wrapText="1"/>
    </xf>
    <xf numFmtId="169" fontId="0" fillId="0" borderId="8" xfId="0" applyNumberFormat="1" applyFont="1" applyBorder="1" applyAlignment="1">
      <alignment horizontal="center"/>
    </xf>
    <xf numFmtId="169" fontId="7" fillId="0" borderId="8" xfId="0" applyNumberFormat="1" applyFont="1" applyBorder="1" applyAlignment="1">
      <alignment horizontal="center"/>
    </xf>
    <xf numFmtId="169" fontId="1" fillId="0" borderId="12" xfId="0" applyNumberFormat="1" applyFont="1" applyBorder="1" applyAlignment="1">
      <alignment horizontal="center"/>
    </xf>
    <xf numFmtId="0" fontId="4" fillId="0" borderId="0" xfId="0" applyFont="1" applyBorder="1"/>
    <xf numFmtId="0" fontId="1" fillId="0" borderId="8" xfId="0" applyFont="1" applyBorder="1" applyAlignment="1">
      <alignment vertical="center"/>
    </xf>
    <xf numFmtId="0" fontId="0" fillId="0" borderId="12" xfId="0" applyBorder="1"/>
    <xf numFmtId="0" fontId="1" fillId="0" borderId="6" xfId="0" applyFont="1" applyBorder="1" applyAlignment="1">
      <alignment vertical="center"/>
    </xf>
    <xf numFmtId="0" fontId="4" fillId="0" borderId="0" xfId="0" applyFont="1" applyFill="1" applyBorder="1"/>
    <xf numFmtId="169" fontId="0" fillId="0" borderId="10" xfId="1" applyNumberFormat="1" applyFont="1" applyBorder="1" applyAlignment="1">
      <alignment horizontal="right"/>
    </xf>
    <xf numFmtId="169" fontId="0" fillId="0" borderId="8" xfId="1" applyNumberFormat="1" applyFont="1" applyBorder="1" applyAlignment="1">
      <alignment horizontal="right"/>
    </xf>
    <xf numFmtId="169" fontId="0" fillId="0" borderId="10" xfId="0" applyNumberFormat="1" applyFill="1" applyBorder="1" applyAlignment="1">
      <alignment horizontal="right"/>
    </xf>
    <xf numFmtId="169" fontId="0" fillId="0" borderId="10" xfId="1" applyNumberFormat="1" applyFont="1" applyFill="1" applyBorder="1" applyAlignment="1">
      <alignment horizontal="right"/>
    </xf>
    <xf numFmtId="10" fontId="0" fillId="0" borderId="8" xfId="0" applyNumberFormat="1" applyFill="1" applyBorder="1" applyAlignment="1">
      <alignment horizontal="right"/>
    </xf>
    <xf numFmtId="9" fontId="0" fillId="0" borderId="6" xfId="0" applyNumberFormat="1" applyBorder="1" applyAlignment="1">
      <alignment horizontal="right"/>
    </xf>
    <xf numFmtId="169" fontId="0" fillId="0" borderId="6" xfId="0" applyNumberFormat="1" applyBorder="1" applyAlignment="1">
      <alignment horizontal="right"/>
    </xf>
    <xf numFmtId="165" fontId="0" fillId="0" borderId="10" xfId="1" applyNumberFormat="1" applyFont="1" applyBorder="1" applyAlignment="1">
      <alignment horizontal="right"/>
    </xf>
    <xf numFmtId="165" fontId="0" fillId="0" borderId="6" xfId="1" applyNumberFormat="1" applyFont="1" applyBorder="1" applyAlignment="1">
      <alignment horizontal="right"/>
    </xf>
    <xf numFmtId="166" fontId="0" fillId="0" borderId="8" xfId="0" applyNumberFormat="1" applyBorder="1" applyAlignment="1">
      <alignment horizontal="right"/>
    </xf>
    <xf numFmtId="164" fontId="0" fillId="0" borderId="8" xfId="0" applyNumberFormat="1" applyBorder="1" applyAlignment="1">
      <alignment horizontal="right"/>
    </xf>
    <xf numFmtId="166" fontId="0" fillId="0" borderId="6" xfId="0" applyNumberFormat="1" applyBorder="1" applyAlignment="1">
      <alignment horizontal="right"/>
    </xf>
    <xf numFmtId="165" fontId="0" fillId="0" borderId="1" xfId="1" applyNumberFormat="1" applyFont="1" applyBorder="1" applyAlignment="1">
      <alignment horizontal="right"/>
    </xf>
    <xf numFmtId="165" fontId="0" fillId="0" borderId="8" xfId="1" applyNumberFormat="1" applyFont="1" applyBorder="1" applyAlignment="1">
      <alignment horizontal="right"/>
    </xf>
    <xf numFmtId="165" fontId="0" fillId="0" borderId="8" xfId="0" applyNumberFormat="1" applyBorder="1" applyAlignment="1">
      <alignment horizontal="right"/>
    </xf>
    <xf numFmtId="165" fontId="0" fillId="0" borderId="6" xfId="0" applyNumberFormat="1" applyBorder="1" applyAlignment="1">
      <alignment horizontal="right"/>
    </xf>
    <xf numFmtId="165" fontId="0" fillId="0" borderId="7" xfId="1" applyNumberFormat="1" applyFont="1" applyBorder="1" applyAlignment="1">
      <alignment horizontal="right"/>
    </xf>
    <xf numFmtId="165" fontId="0" fillId="0" borderId="5" xfId="1" applyNumberFormat="1" applyFont="1" applyBorder="1" applyAlignment="1">
      <alignment horizontal="right"/>
    </xf>
    <xf numFmtId="165" fontId="0" fillId="0" borderId="5" xfId="1" applyNumberFormat="1" applyFont="1" applyFill="1" applyBorder="1" applyAlignment="1">
      <alignment horizontal="right"/>
    </xf>
    <xf numFmtId="169" fontId="0" fillId="0" borderId="6" xfId="1" applyNumberFormat="1" applyFont="1" applyBorder="1" applyAlignment="1">
      <alignment horizontal="right"/>
    </xf>
    <xf numFmtId="165" fontId="0" fillId="0" borderId="13" xfId="1" applyNumberFormat="1" applyFont="1" applyBorder="1" applyAlignment="1">
      <alignment horizontal="right"/>
    </xf>
    <xf numFmtId="167" fontId="0" fillId="0" borderId="8" xfId="1" applyFont="1" applyBorder="1" applyAlignment="1">
      <alignment horizontal="right"/>
    </xf>
    <xf numFmtId="167" fontId="0" fillId="0" borderId="6" xfId="1" applyFont="1" applyBorder="1" applyAlignment="1">
      <alignment horizontal="right"/>
    </xf>
    <xf numFmtId="169" fontId="0" fillId="0" borderId="7" xfId="1" applyNumberFormat="1" applyFont="1" applyBorder="1" applyAlignment="1">
      <alignment horizontal="right"/>
    </xf>
    <xf numFmtId="169" fontId="0" fillId="0" borderId="8" xfId="0" applyNumberFormat="1" applyBorder="1" applyAlignment="1">
      <alignment horizontal="right"/>
    </xf>
    <xf numFmtId="169" fontId="0" fillId="0" borderId="10" xfId="1" applyNumberFormat="1" applyFont="1" applyBorder="1" applyAlignment="1">
      <alignment horizontal="right" wrapText="1"/>
    </xf>
    <xf numFmtId="169" fontId="0" fillId="0" borderId="10" xfId="0" applyNumberFormat="1" applyBorder="1" applyAlignment="1">
      <alignment horizontal="right"/>
    </xf>
    <xf numFmtId="169" fontId="0" fillId="0" borderId="5" xfId="1" applyNumberFormat="1" applyFont="1" applyBorder="1" applyAlignment="1">
      <alignment horizontal="right"/>
    </xf>
    <xf numFmtId="167" fontId="0" fillId="0" borderId="10" xfId="1" applyFont="1" applyBorder="1" applyAlignment="1">
      <alignment horizontal="right"/>
    </xf>
    <xf numFmtId="49" fontId="0" fillId="0" borderId="10" xfId="1" applyNumberFormat="1" applyFont="1" applyBorder="1" applyAlignment="1">
      <alignment horizontal="right"/>
    </xf>
    <xf numFmtId="165" fontId="0" fillId="0" borderId="10" xfId="1" applyNumberFormat="1" applyFont="1" applyFill="1" applyBorder="1" applyAlignment="1">
      <alignment horizontal="right"/>
    </xf>
    <xf numFmtId="165" fontId="0" fillId="0" borderId="10" xfId="1" quotePrefix="1" applyNumberFormat="1" applyFont="1" applyFill="1" applyBorder="1" applyAlignment="1">
      <alignment horizontal="right"/>
    </xf>
    <xf numFmtId="10" fontId="0" fillId="0" borderId="10" xfId="1" applyNumberFormat="1" applyFont="1" applyBorder="1" applyAlignment="1">
      <alignment horizontal="right"/>
    </xf>
    <xf numFmtId="165" fontId="5" fillId="0" borderId="0" xfId="1" applyNumberFormat="1" applyFont="1" applyBorder="1" applyAlignment="1">
      <alignment horizontal="right"/>
    </xf>
    <xf numFmtId="165" fontId="5" fillId="0" borderId="10" xfId="1" applyNumberFormat="1" applyFont="1" applyBorder="1" applyAlignment="1">
      <alignment horizontal="right"/>
    </xf>
    <xf numFmtId="167" fontId="5" fillId="0" borderId="10" xfId="1" applyFont="1" applyBorder="1" applyAlignment="1">
      <alignment horizontal="right"/>
    </xf>
    <xf numFmtId="167" fontId="5" fillId="0" borderId="14" xfId="1" applyFont="1" applyBorder="1" applyAlignment="1">
      <alignment horizontal="right"/>
    </xf>
    <xf numFmtId="167" fontId="5" fillId="0" borderId="5" xfId="1" applyFont="1" applyBorder="1" applyAlignment="1">
      <alignment horizontal="right"/>
    </xf>
    <xf numFmtId="165" fontId="0" fillId="0" borderId="9" xfId="1" applyNumberFormat="1" applyFont="1" applyBorder="1" applyAlignment="1">
      <alignment horizontal="right"/>
    </xf>
    <xf numFmtId="0" fontId="8" fillId="0" borderId="8" xfId="0" applyFont="1" applyBorder="1" applyAlignment="1">
      <alignment horizontal="left"/>
    </xf>
    <xf numFmtId="0" fontId="0" fillId="0" borderId="9" xfId="0" applyBorder="1"/>
    <xf numFmtId="0" fontId="2" fillId="0" borderId="0" xfId="0" applyFont="1" applyAlignment="1">
      <alignment horizontal="center"/>
    </xf>
    <xf numFmtId="169" fontId="0" fillId="0" borderId="9" xfId="1" applyNumberFormat="1" applyFont="1" applyBorder="1" applyAlignment="1">
      <alignment horizontal="right" wrapText="1"/>
    </xf>
    <xf numFmtId="169" fontId="0" fillId="0" borderId="10" xfId="1" applyNumberFormat="1" applyFont="1" applyBorder="1" applyAlignment="1">
      <alignment horizontal="right" wrapText="1"/>
    </xf>
    <xf numFmtId="169" fontId="0" fillId="0" borderId="9" xfId="1" applyNumberFormat="1" applyFont="1" applyBorder="1" applyAlignment="1">
      <alignment horizontal="right"/>
    </xf>
    <xf numFmtId="169" fontId="0" fillId="0" borderId="10" xfId="1" applyNumberFormat="1" applyFont="1" applyBorder="1" applyAlignment="1">
      <alignment horizontal="right"/>
    </xf>
    <xf numFmtId="169" fontId="0" fillId="0" borderId="12" xfId="1" applyNumberFormat="1" applyFont="1" applyFill="1" applyBorder="1" applyAlignment="1">
      <alignment horizontal="right"/>
    </xf>
    <xf numFmtId="169" fontId="0" fillId="0" borderId="5" xfId="1" applyNumberFormat="1" applyFont="1" applyFill="1" applyBorder="1" applyAlignment="1">
      <alignment horizontal="right"/>
    </xf>
    <xf numFmtId="169" fontId="1" fillId="0" borderId="2" xfId="0" applyNumberFormat="1" applyFont="1" applyBorder="1" applyAlignment="1">
      <alignment horizontal="center" vertical="center"/>
    </xf>
    <xf numFmtId="169" fontId="1" fillId="0" borderId="4" xfId="0" applyNumberFormat="1" applyFont="1" applyBorder="1" applyAlignment="1">
      <alignment horizontal="center" vertical="center"/>
    </xf>
    <xf numFmtId="169" fontId="0" fillId="0" borderId="10" xfId="0" applyNumberFormat="1" applyBorder="1" applyAlignment="1">
      <alignment horizontal="right"/>
    </xf>
    <xf numFmtId="169" fontId="2" fillId="2" borderId="2" xfId="0" applyNumberFormat="1" applyFont="1" applyFill="1" applyBorder="1" applyAlignment="1">
      <alignment horizontal="center" vertical="center" wrapText="1"/>
    </xf>
    <xf numFmtId="169" fontId="2" fillId="2" borderId="3" xfId="0" applyNumberFormat="1" applyFont="1" applyFill="1" applyBorder="1" applyAlignment="1">
      <alignment horizontal="center" vertical="center" wrapText="1"/>
    </xf>
    <xf numFmtId="169" fontId="2" fillId="2" borderId="4" xfId="0" applyNumberFormat="1" applyFont="1" applyFill="1" applyBorder="1" applyAlignment="1">
      <alignment horizontal="center" vertical="center" wrapText="1"/>
    </xf>
    <xf numFmtId="169" fontId="0" fillId="0" borderId="9" xfId="0" applyNumberFormat="1" applyFill="1" applyBorder="1" applyAlignment="1">
      <alignment horizontal="left" wrapText="1"/>
    </xf>
    <xf numFmtId="169" fontId="0" fillId="0" borderId="10" xfId="0" applyNumberFormat="1" applyFill="1" applyBorder="1" applyAlignment="1">
      <alignment horizontal="left" wrapText="1"/>
    </xf>
    <xf numFmtId="169" fontId="2" fillId="2" borderId="2" xfId="0" applyNumberFormat="1" applyFont="1" applyFill="1" applyBorder="1" applyAlignment="1">
      <alignment horizontal="center" wrapText="1"/>
    </xf>
    <xf numFmtId="169" fontId="2" fillId="2" borderId="3" xfId="0" applyNumberFormat="1" applyFont="1" applyFill="1" applyBorder="1" applyAlignment="1">
      <alignment horizontal="center" wrapText="1"/>
    </xf>
    <xf numFmtId="169" fontId="2" fillId="2" borderId="4" xfId="0" applyNumberFormat="1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0" fillId="0" borderId="0" xfId="0" applyAlignment="1"/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69" fontId="5" fillId="0" borderId="9" xfId="1" applyNumberFormat="1" applyFont="1" applyBorder="1" applyAlignment="1">
      <alignment horizontal="right"/>
    </xf>
    <xf numFmtId="169" fontId="5" fillId="0" borderId="10" xfId="0" applyNumberFormat="1" applyFont="1" applyBorder="1" applyAlignment="1">
      <alignment horizontal="right"/>
    </xf>
    <xf numFmtId="0" fontId="0" fillId="0" borderId="3" xfId="0" applyBorder="1" applyAlignment="1"/>
    <xf numFmtId="0" fontId="0" fillId="0" borderId="4" xfId="0" applyBorder="1" applyAlignment="1"/>
    <xf numFmtId="0" fontId="1" fillId="0" borderId="2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9" fontId="5" fillId="0" borderId="12" xfId="1" applyNumberFormat="1" applyFont="1" applyBorder="1" applyAlignment="1">
      <alignment horizontal="right"/>
    </xf>
    <xf numFmtId="169" fontId="5" fillId="0" borderId="5" xfId="0" applyNumberFormat="1" applyFont="1" applyBorder="1" applyAlignment="1">
      <alignment horizontal="right"/>
    </xf>
    <xf numFmtId="167" fontId="5" fillId="0" borderId="11" xfId="1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14" xfId="0" applyFont="1" applyBorder="1" applyAlignment="1">
      <alignment horizontal="right"/>
    </xf>
    <xf numFmtId="169" fontId="5" fillId="0" borderId="13" xfId="1" applyNumberFormat="1" applyFont="1" applyBorder="1" applyAlignment="1">
      <alignment horizontal="right" vertical="center"/>
    </xf>
    <xf numFmtId="169" fontId="5" fillId="0" borderId="8" xfId="0" applyNumberFormat="1" applyFont="1" applyBorder="1" applyAlignment="1">
      <alignment horizontal="right" vertical="center"/>
    </xf>
    <xf numFmtId="169" fontId="5" fillId="0" borderId="6" xfId="0" applyNumberFormat="1" applyFont="1" applyBorder="1" applyAlignment="1">
      <alignment horizontal="right"/>
    </xf>
    <xf numFmtId="167" fontId="5" fillId="0" borderId="7" xfId="1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5" fillId="0" borderId="5" xfId="0" applyFont="1" applyBorder="1" applyAlignment="1">
      <alignment horizontal="right"/>
    </xf>
    <xf numFmtId="0" fontId="6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167" fontId="5" fillId="0" borderId="8" xfId="1" applyFont="1" applyBorder="1" applyAlignment="1">
      <alignment horizontal="right" vertical="center" wrapText="1"/>
    </xf>
    <xf numFmtId="0" fontId="5" fillId="0" borderId="8" xfId="0" applyFont="1" applyBorder="1" applyAlignment="1">
      <alignment horizontal="right" vertical="center"/>
    </xf>
    <xf numFmtId="0" fontId="5" fillId="0" borderId="6" xfId="0" applyFont="1" applyBorder="1" applyAlignment="1">
      <alignment horizontal="right"/>
    </xf>
    <xf numFmtId="167" fontId="5" fillId="0" borderId="10" xfId="1" applyFont="1" applyBorder="1" applyAlignment="1">
      <alignment horizontal="right" vertical="center"/>
    </xf>
    <xf numFmtId="164" fontId="5" fillId="0" borderId="8" xfId="1" applyNumberFormat="1" applyFont="1" applyBorder="1" applyAlignment="1">
      <alignment horizontal="right" vertical="center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25"/>
  <sheetViews>
    <sheetView zoomScaleNormal="100" workbookViewId="0">
      <selection activeCell="A2" sqref="A2:D2"/>
    </sheetView>
  </sheetViews>
  <sheetFormatPr defaultRowHeight="15" x14ac:dyDescent="0.25"/>
  <cols>
    <col min="2" max="2" width="56.5703125" customWidth="1"/>
    <col min="3" max="3" width="14.28515625" customWidth="1"/>
  </cols>
  <sheetData>
    <row r="2" spans="1:4" ht="18.75" x14ac:dyDescent="0.3">
      <c r="A2" s="195" t="s">
        <v>445</v>
      </c>
      <c r="B2" s="195"/>
      <c r="C2" s="195"/>
      <c r="D2" s="195"/>
    </row>
    <row r="4" spans="1:4" x14ac:dyDescent="0.25">
      <c r="B4" s="46" t="s">
        <v>291</v>
      </c>
      <c r="C4" s="88" t="s">
        <v>292</v>
      </c>
    </row>
    <row r="5" spans="1:4" x14ac:dyDescent="0.25">
      <c r="B5" t="s">
        <v>293</v>
      </c>
      <c r="C5">
        <v>1</v>
      </c>
    </row>
    <row r="6" spans="1:4" x14ac:dyDescent="0.25">
      <c r="B6" t="s">
        <v>427</v>
      </c>
      <c r="C6">
        <v>1</v>
      </c>
    </row>
    <row r="7" spans="1:4" x14ac:dyDescent="0.25">
      <c r="B7" t="s">
        <v>294</v>
      </c>
      <c r="C7">
        <v>1</v>
      </c>
    </row>
    <row r="8" spans="1:4" x14ac:dyDescent="0.25">
      <c r="B8" t="s">
        <v>295</v>
      </c>
      <c r="C8">
        <v>2</v>
      </c>
    </row>
    <row r="9" spans="1:4" x14ac:dyDescent="0.25">
      <c r="B9" t="s">
        <v>34</v>
      </c>
      <c r="C9">
        <v>2</v>
      </c>
    </row>
    <row r="10" spans="1:4" x14ac:dyDescent="0.25">
      <c r="B10" t="s">
        <v>43</v>
      </c>
      <c r="C10">
        <v>2</v>
      </c>
    </row>
    <row r="11" spans="1:4" x14ac:dyDescent="0.25">
      <c r="B11" t="s">
        <v>297</v>
      </c>
      <c r="C11">
        <v>3</v>
      </c>
    </row>
    <row r="12" spans="1:4" x14ac:dyDescent="0.25">
      <c r="B12" t="s">
        <v>53</v>
      </c>
      <c r="C12">
        <v>3</v>
      </c>
    </row>
    <row r="13" spans="1:4" x14ac:dyDescent="0.25">
      <c r="B13" t="s">
        <v>57</v>
      </c>
      <c r="C13">
        <v>3</v>
      </c>
    </row>
    <row r="14" spans="1:4" x14ac:dyDescent="0.25">
      <c r="B14" t="s">
        <v>370</v>
      </c>
      <c r="C14">
        <v>3</v>
      </c>
    </row>
    <row r="15" spans="1:4" x14ac:dyDescent="0.25">
      <c r="B15" t="s">
        <v>298</v>
      </c>
      <c r="C15">
        <v>4</v>
      </c>
    </row>
    <row r="16" spans="1:4" x14ac:dyDescent="0.25">
      <c r="B16" t="s">
        <v>73</v>
      </c>
      <c r="C16">
        <v>4</v>
      </c>
    </row>
    <row r="17" spans="2:3" x14ac:dyDescent="0.25">
      <c r="B17" t="s">
        <v>90</v>
      </c>
      <c r="C17">
        <v>5</v>
      </c>
    </row>
    <row r="18" spans="2:3" x14ac:dyDescent="0.25">
      <c r="B18" t="s">
        <v>299</v>
      </c>
      <c r="C18">
        <v>6</v>
      </c>
    </row>
    <row r="19" spans="2:3" x14ac:dyDescent="0.25">
      <c r="B19" t="s">
        <v>300</v>
      </c>
      <c r="C19">
        <v>7</v>
      </c>
    </row>
    <row r="20" spans="2:3" x14ac:dyDescent="0.25">
      <c r="B20" t="s">
        <v>301</v>
      </c>
      <c r="C20" s="143" t="s">
        <v>423</v>
      </c>
    </row>
    <row r="21" spans="2:3" x14ac:dyDescent="0.25">
      <c r="B21" t="s">
        <v>302</v>
      </c>
      <c r="C21" s="142" t="s">
        <v>421</v>
      </c>
    </row>
    <row r="22" spans="2:3" x14ac:dyDescent="0.25">
      <c r="B22" t="s">
        <v>303</v>
      </c>
      <c r="C22">
        <v>10</v>
      </c>
    </row>
    <row r="23" spans="2:3" x14ac:dyDescent="0.25">
      <c r="B23" t="s">
        <v>304</v>
      </c>
      <c r="C23" s="143" t="s">
        <v>424</v>
      </c>
    </row>
    <row r="24" spans="2:3" x14ac:dyDescent="0.25">
      <c r="B24" t="s">
        <v>426</v>
      </c>
      <c r="C24" s="142" t="s">
        <v>422</v>
      </c>
    </row>
    <row r="25" spans="2:3" x14ac:dyDescent="0.25">
      <c r="B25" t="s">
        <v>305</v>
      </c>
      <c r="C25">
        <v>14</v>
      </c>
    </row>
  </sheetData>
  <mergeCells count="1">
    <mergeCell ref="A2:D2"/>
  </mergeCells>
  <printOptions gridLines="1"/>
  <pageMargins left="0.70866141732283505" right="0.70866141732283505" top="0.74803149606299202" bottom="0.74803149606299202" header="0.31496062992126" footer="0.31496062992126"/>
  <pageSetup paperSize="9" scale="97" orientation="portrait" r:id="rId1"/>
  <headerFooter>
    <oddFooter>&amp;L&amp;8Page&amp; [Page]&amp;R&amp;8&amp;D&amp;Z&amp;F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7"/>
  <sheetViews>
    <sheetView workbookViewId="0">
      <selection activeCell="C20" sqref="C20:E22"/>
    </sheetView>
  </sheetViews>
  <sheetFormatPr defaultRowHeight="15" x14ac:dyDescent="0.25"/>
  <cols>
    <col min="2" max="2" width="48.7109375" customWidth="1"/>
    <col min="3" max="3" width="12" customWidth="1"/>
    <col min="4" max="4" width="11.42578125" customWidth="1"/>
    <col min="5" max="5" width="11" customWidth="1"/>
  </cols>
  <sheetData>
    <row r="1" spans="1:5" ht="18.75" x14ac:dyDescent="0.3">
      <c r="B1" s="195"/>
      <c r="C1" s="220"/>
      <c r="D1" s="220"/>
      <c r="E1" s="220"/>
    </row>
    <row r="2" spans="1:5" ht="15.75" thickBot="1" x14ac:dyDescent="0.3">
      <c r="B2" s="26"/>
      <c r="C2" s="26"/>
      <c r="D2" s="26"/>
      <c r="E2" s="26"/>
    </row>
    <row r="3" spans="1:5" ht="25.5" customHeight="1" thickBot="1" x14ac:dyDescent="0.3">
      <c r="A3" s="31"/>
      <c r="B3" s="213" t="s">
        <v>156</v>
      </c>
      <c r="C3" s="226"/>
      <c r="D3" s="226"/>
      <c r="E3" s="227"/>
    </row>
    <row r="4" spans="1:5" ht="15.75" thickBot="1" x14ac:dyDescent="0.3">
      <c r="A4" s="31"/>
      <c r="B4" s="75" t="s">
        <v>353</v>
      </c>
      <c r="C4" s="76" t="s">
        <v>176</v>
      </c>
      <c r="D4" s="77" t="s">
        <v>174</v>
      </c>
      <c r="E4" s="76" t="s">
        <v>175</v>
      </c>
    </row>
    <row r="5" spans="1:5" x14ac:dyDescent="0.25">
      <c r="A5" s="31"/>
      <c r="B5" s="35" t="s">
        <v>173</v>
      </c>
      <c r="C5" s="161">
        <v>50</v>
      </c>
      <c r="D5" s="167">
        <v>120</v>
      </c>
      <c r="E5" s="161">
        <v>250</v>
      </c>
    </row>
    <row r="6" spans="1:5" x14ac:dyDescent="0.25">
      <c r="A6" s="31"/>
      <c r="B6" s="71" t="s">
        <v>177</v>
      </c>
      <c r="C6" s="161">
        <v>20</v>
      </c>
      <c r="D6" s="167">
        <v>42.5</v>
      </c>
      <c r="E6" s="161">
        <v>100</v>
      </c>
    </row>
    <row r="7" spans="1:5" x14ac:dyDescent="0.25">
      <c r="A7" s="31"/>
      <c r="B7" s="73" t="s">
        <v>178</v>
      </c>
      <c r="C7" s="161"/>
      <c r="D7" s="167"/>
      <c r="E7" s="161"/>
    </row>
    <row r="8" spans="1:5" x14ac:dyDescent="0.25">
      <c r="A8" s="31"/>
      <c r="B8" s="35" t="s">
        <v>173</v>
      </c>
      <c r="C8" s="161">
        <f>C5*0.25</f>
        <v>12.5</v>
      </c>
      <c r="D8" s="167">
        <f>D5*0.25</f>
        <v>30</v>
      </c>
      <c r="E8" s="161">
        <f>E5*0.25</f>
        <v>62.5</v>
      </c>
    </row>
    <row r="9" spans="1:5" x14ac:dyDescent="0.25">
      <c r="A9" s="31"/>
      <c r="B9" s="71" t="s">
        <v>177</v>
      </c>
      <c r="C9" s="161">
        <f>C6*0.25</f>
        <v>5</v>
      </c>
      <c r="D9" s="167">
        <f>D6*0.25-0.03</f>
        <v>10.595000000000001</v>
      </c>
      <c r="E9" s="161">
        <f>E6*0.25</f>
        <v>25</v>
      </c>
    </row>
    <row r="10" spans="1:5" x14ac:dyDescent="0.25">
      <c r="A10" s="31"/>
      <c r="B10" s="69" t="s">
        <v>179</v>
      </c>
      <c r="C10" s="161"/>
      <c r="D10" s="167"/>
      <c r="E10" s="161"/>
    </row>
    <row r="11" spans="1:5" x14ac:dyDescent="0.25">
      <c r="A11" s="31"/>
      <c r="B11" s="35" t="s">
        <v>173</v>
      </c>
      <c r="C11" s="161">
        <f t="shared" ref="C11:E12" si="0">C5*0.5</f>
        <v>25</v>
      </c>
      <c r="D11" s="167">
        <f t="shared" si="0"/>
        <v>60</v>
      </c>
      <c r="E11" s="161">
        <f t="shared" si="0"/>
        <v>125</v>
      </c>
    </row>
    <row r="12" spans="1:5" x14ac:dyDescent="0.25">
      <c r="A12" s="31"/>
      <c r="B12" s="71" t="s">
        <v>177</v>
      </c>
      <c r="C12" s="161">
        <f t="shared" si="0"/>
        <v>10</v>
      </c>
      <c r="D12" s="167">
        <f t="shared" si="0"/>
        <v>21.25</v>
      </c>
      <c r="E12" s="161">
        <f t="shared" si="0"/>
        <v>50</v>
      </c>
    </row>
    <row r="13" spans="1:5" x14ac:dyDescent="0.25">
      <c r="A13" s="31"/>
      <c r="B13" s="69" t="s">
        <v>180</v>
      </c>
      <c r="C13" s="161"/>
      <c r="D13" s="167"/>
      <c r="E13" s="161"/>
    </row>
    <row r="14" spans="1:5" x14ac:dyDescent="0.25">
      <c r="A14" s="31"/>
      <c r="B14" s="35" t="s">
        <v>173</v>
      </c>
      <c r="C14" s="161">
        <f t="shared" ref="C14:E15" si="1">C8*0.5</f>
        <v>6.25</v>
      </c>
      <c r="D14" s="167">
        <f t="shared" si="1"/>
        <v>15</v>
      </c>
      <c r="E14" s="161">
        <f t="shared" si="1"/>
        <v>31.25</v>
      </c>
    </row>
    <row r="15" spans="1:5" x14ac:dyDescent="0.25">
      <c r="A15" s="31"/>
      <c r="B15" s="71" t="s">
        <v>177</v>
      </c>
      <c r="C15" s="161">
        <f t="shared" si="1"/>
        <v>2.5</v>
      </c>
      <c r="D15" s="167">
        <f t="shared" si="1"/>
        <v>5.2975000000000003</v>
      </c>
      <c r="E15" s="161">
        <f t="shared" si="1"/>
        <v>12.5</v>
      </c>
    </row>
    <row r="16" spans="1:5" ht="15.75" thickBot="1" x14ac:dyDescent="0.3">
      <c r="A16" s="31"/>
      <c r="B16" s="74" t="s">
        <v>181</v>
      </c>
      <c r="C16" s="171">
        <v>200</v>
      </c>
      <c r="D16" s="162"/>
      <c r="E16" s="171"/>
    </row>
    <row r="17" spans="1:5" ht="15.75" thickBot="1" x14ac:dyDescent="0.3"/>
    <row r="18" spans="1:5" ht="31.5" customHeight="1" thickBot="1" x14ac:dyDescent="0.3">
      <c r="A18" s="31"/>
      <c r="B18" s="213" t="s">
        <v>156</v>
      </c>
      <c r="C18" s="226"/>
      <c r="D18" s="226"/>
      <c r="E18" s="227"/>
    </row>
    <row r="19" spans="1:5" ht="15.75" thickBot="1" x14ac:dyDescent="0.3">
      <c r="A19" s="31"/>
      <c r="B19" s="75" t="s">
        <v>354</v>
      </c>
      <c r="C19" s="76" t="s">
        <v>176</v>
      </c>
      <c r="D19" s="77" t="s">
        <v>174</v>
      </c>
      <c r="E19" s="76" t="s">
        <v>175</v>
      </c>
    </row>
    <row r="20" spans="1:5" x14ac:dyDescent="0.25">
      <c r="A20" s="31"/>
      <c r="B20" s="71" t="s">
        <v>177</v>
      </c>
      <c r="C20" s="161">
        <v>20</v>
      </c>
      <c r="D20" s="167">
        <v>42.5</v>
      </c>
      <c r="E20" s="161">
        <v>100</v>
      </c>
    </row>
    <row r="21" spans="1:5" x14ac:dyDescent="0.25">
      <c r="A21" s="31"/>
      <c r="B21" s="69" t="s">
        <v>179</v>
      </c>
      <c r="C21" s="161"/>
      <c r="D21" s="167"/>
      <c r="E21" s="161"/>
    </row>
    <row r="22" spans="1:5" ht="15.75" thickBot="1" x14ac:dyDescent="0.3">
      <c r="A22" s="31"/>
      <c r="B22" s="78" t="s">
        <v>177</v>
      </c>
      <c r="C22" s="171">
        <f>C20*0.5</f>
        <v>10</v>
      </c>
      <c r="D22" s="162">
        <f>D20*0.5</f>
        <v>21.25</v>
      </c>
      <c r="E22" s="171">
        <f>E20*0.5</f>
        <v>50</v>
      </c>
    </row>
    <row r="24" spans="1:5" x14ac:dyDescent="0.25">
      <c r="B24" s="79" t="s">
        <v>182</v>
      </c>
    </row>
    <row r="26" spans="1:5" ht="31.5" customHeight="1" x14ac:dyDescent="0.25">
      <c r="B26" s="224" t="s">
        <v>183</v>
      </c>
      <c r="C26" s="225"/>
      <c r="D26" s="225"/>
      <c r="E26" s="225"/>
    </row>
    <row r="27" spans="1:5" x14ac:dyDescent="0.25">
      <c r="E27" s="1"/>
    </row>
  </sheetData>
  <mergeCells count="4">
    <mergeCell ref="B1:E1"/>
    <mergeCell ref="B26:E26"/>
    <mergeCell ref="B3:E3"/>
    <mergeCell ref="B18:E18"/>
  </mergeCells>
  <printOptions gridLines="1"/>
  <pageMargins left="0.70866141732283472" right="0.70866141732283472" top="0.74803149606299213" bottom="0.74803149606299213" header="0.31496062992125984" footer="0.31496062992125984"/>
  <pageSetup paperSize="9" scale="94" firstPageNumber="9" orientation="portrait" useFirstPageNumber="1" r:id="rId1"/>
  <headerFooter>
    <oddFooter>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workbookViewId="0">
      <selection activeCell="D31" sqref="D31"/>
    </sheetView>
  </sheetViews>
  <sheetFormatPr defaultRowHeight="15" x14ac:dyDescent="0.25"/>
  <cols>
    <col min="3" max="3" width="45.140625" customWidth="1"/>
    <col min="4" max="4" width="18" customWidth="1"/>
    <col min="6" max="6" width="0" hidden="1" customWidth="1"/>
  </cols>
  <sheetData>
    <row r="1" spans="1:6" ht="18.75" x14ac:dyDescent="0.3">
      <c r="B1" s="195"/>
      <c r="C1" s="220"/>
      <c r="D1" s="220"/>
      <c r="E1" s="86"/>
    </row>
    <row r="2" spans="1:6" ht="15.75" thickBot="1" x14ac:dyDescent="0.3"/>
    <row r="3" spans="1:6" ht="25.5" customHeight="1" thickBot="1" x14ac:dyDescent="0.3">
      <c r="B3" s="213" t="s">
        <v>206</v>
      </c>
      <c r="C3" s="214"/>
      <c r="D3" s="215"/>
    </row>
    <row r="4" spans="1:6" ht="15.75" thickBot="1" x14ac:dyDescent="0.3">
      <c r="A4" s="31"/>
      <c r="B4" s="5"/>
      <c r="C4" s="81" t="s">
        <v>207</v>
      </c>
      <c r="D4" s="22" t="s">
        <v>375</v>
      </c>
    </row>
    <row r="5" spans="1:6" ht="30" x14ac:dyDescent="0.25">
      <c r="B5" s="17"/>
      <c r="C5" s="71" t="s">
        <v>208</v>
      </c>
      <c r="D5" s="161">
        <v>305</v>
      </c>
      <c r="F5">
        <v>286</v>
      </c>
    </row>
    <row r="6" spans="1:6" ht="30" x14ac:dyDescent="0.25">
      <c r="B6" s="17"/>
      <c r="C6" s="71" t="s">
        <v>209</v>
      </c>
      <c r="D6" s="161">
        <v>305</v>
      </c>
      <c r="F6">
        <v>286</v>
      </c>
    </row>
    <row r="7" spans="1:6" ht="30" x14ac:dyDescent="0.25">
      <c r="B7" s="17"/>
      <c r="C7" s="71" t="s">
        <v>210</v>
      </c>
      <c r="D7" s="161">
        <v>240</v>
      </c>
      <c r="F7">
        <v>221.5</v>
      </c>
    </row>
    <row r="8" spans="1:6" ht="30" x14ac:dyDescent="0.25">
      <c r="B8" s="17"/>
      <c r="C8" s="71" t="s">
        <v>211</v>
      </c>
      <c r="D8" s="161">
        <v>240</v>
      </c>
      <c r="F8">
        <v>221.5</v>
      </c>
    </row>
    <row r="9" spans="1:6" ht="30" x14ac:dyDescent="0.25">
      <c r="B9" s="17"/>
      <c r="C9" s="71" t="s">
        <v>212</v>
      </c>
      <c r="D9" s="161">
        <v>75</v>
      </c>
      <c r="F9">
        <v>68</v>
      </c>
    </row>
    <row r="10" spans="1:6" ht="30" x14ac:dyDescent="0.25">
      <c r="B10" s="17"/>
      <c r="C10" s="71" t="s">
        <v>213</v>
      </c>
      <c r="D10" s="161">
        <v>75</v>
      </c>
      <c r="F10">
        <v>68</v>
      </c>
    </row>
    <row r="11" spans="1:6" x14ac:dyDescent="0.25">
      <c r="B11" s="17"/>
      <c r="C11" s="69" t="s">
        <v>214</v>
      </c>
      <c r="D11" s="161"/>
    </row>
    <row r="12" spans="1:6" ht="30" x14ac:dyDescent="0.25">
      <c r="B12" s="17"/>
      <c r="C12" s="71" t="s">
        <v>208</v>
      </c>
      <c r="D12" s="161">
        <v>170</v>
      </c>
      <c r="F12">
        <v>153.5</v>
      </c>
    </row>
    <row r="13" spans="1:6" ht="30" x14ac:dyDescent="0.25">
      <c r="B13" s="17"/>
      <c r="C13" s="71" t="s">
        <v>209</v>
      </c>
      <c r="D13" s="161">
        <v>305</v>
      </c>
      <c r="F13">
        <v>286</v>
      </c>
    </row>
    <row r="14" spans="1:6" ht="30" x14ac:dyDescent="0.25">
      <c r="B14" s="17"/>
      <c r="C14" s="71" t="s">
        <v>210</v>
      </c>
      <c r="D14" s="161">
        <v>120</v>
      </c>
      <c r="F14">
        <v>110</v>
      </c>
    </row>
    <row r="15" spans="1:6" ht="30" x14ac:dyDescent="0.25">
      <c r="B15" s="17"/>
      <c r="C15" s="71" t="s">
        <v>211</v>
      </c>
      <c r="D15" s="161">
        <v>240</v>
      </c>
      <c r="F15">
        <v>221.5</v>
      </c>
    </row>
    <row r="16" spans="1:6" ht="30" x14ac:dyDescent="0.25">
      <c r="B16" s="17"/>
      <c r="C16" s="71" t="s">
        <v>212</v>
      </c>
      <c r="D16" s="161">
        <v>75</v>
      </c>
      <c r="F16">
        <v>68</v>
      </c>
    </row>
    <row r="17" spans="1:6" ht="30.75" thickBot="1" x14ac:dyDescent="0.3">
      <c r="B17" s="3"/>
      <c r="C17" s="78" t="s">
        <v>213</v>
      </c>
      <c r="D17" s="171">
        <v>75</v>
      </c>
      <c r="F17">
        <v>68</v>
      </c>
    </row>
    <row r="18" spans="1:6" ht="7.5" customHeight="1" x14ac:dyDescent="0.25">
      <c r="B18" s="2"/>
      <c r="C18" s="82"/>
      <c r="D18" s="33"/>
    </row>
    <row r="19" spans="1:6" x14ac:dyDescent="0.25">
      <c r="B19" s="79" t="s">
        <v>215</v>
      </c>
      <c r="C19" s="82"/>
      <c r="D19" s="33"/>
    </row>
    <row r="20" spans="1:6" ht="15.75" thickBot="1" x14ac:dyDescent="0.3">
      <c r="B20" s="2"/>
      <c r="C20" s="82"/>
      <c r="D20" s="33"/>
    </row>
    <row r="21" spans="1:6" ht="22.5" customHeight="1" thickBot="1" x14ac:dyDescent="0.3">
      <c r="B21" s="213" t="s">
        <v>206</v>
      </c>
      <c r="C21" s="214"/>
      <c r="D21" s="215"/>
    </row>
    <row r="22" spans="1:6" ht="15.75" thickBot="1" x14ac:dyDescent="0.3">
      <c r="A22" s="31"/>
      <c r="B22" s="6"/>
      <c r="C22" s="81" t="s">
        <v>355</v>
      </c>
      <c r="D22" s="22" t="s">
        <v>375</v>
      </c>
    </row>
    <row r="23" spans="1:6" ht="18" customHeight="1" x14ac:dyDescent="0.25">
      <c r="B23" s="17"/>
      <c r="C23" s="71" t="s">
        <v>216</v>
      </c>
      <c r="D23" s="161">
        <v>24</v>
      </c>
      <c r="F23">
        <v>22</v>
      </c>
    </row>
    <row r="24" spans="1:6" ht="18" customHeight="1" x14ac:dyDescent="0.25">
      <c r="B24" s="17"/>
      <c r="C24" s="71" t="s">
        <v>356</v>
      </c>
      <c r="D24" s="161">
        <v>6</v>
      </c>
      <c r="F24">
        <v>5.2</v>
      </c>
    </row>
    <row r="25" spans="1:6" x14ac:dyDescent="0.25">
      <c r="B25" s="17"/>
      <c r="C25" s="35" t="s">
        <v>217</v>
      </c>
      <c r="D25" s="182" t="s">
        <v>219</v>
      </c>
    </row>
    <row r="26" spans="1:6" x14ac:dyDescent="0.25">
      <c r="B26" s="17"/>
      <c r="C26" s="35" t="s">
        <v>220</v>
      </c>
      <c r="D26" s="161">
        <v>5.5</v>
      </c>
      <c r="F26">
        <v>5</v>
      </c>
    </row>
    <row r="27" spans="1:6" x14ac:dyDescent="0.25">
      <c r="B27" s="17"/>
      <c r="C27" s="35" t="s">
        <v>218</v>
      </c>
      <c r="D27" s="182" t="s">
        <v>219</v>
      </c>
    </row>
    <row r="28" spans="1:6" x14ac:dyDescent="0.25">
      <c r="B28" s="17"/>
      <c r="C28" s="35" t="s">
        <v>221</v>
      </c>
      <c r="D28" s="161">
        <v>24</v>
      </c>
      <c r="F28">
        <v>22</v>
      </c>
    </row>
    <row r="29" spans="1:6" x14ac:dyDescent="0.25">
      <c r="B29" s="17"/>
      <c r="C29" s="35" t="s">
        <v>222</v>
      </c>
      <c r="D29" s="161">
        <v>160</v>
      </c>
      <c r="F29">
        <v>143</v>
      </c>
    </row>
    <row r="30" spans="1:6" x14ac:dyDescent="0.25">
      <c r="B30" s="17"/>
      <c r="C30" s="35" t="s">
        <v>223</v>
      </c>
      <c r="D30" s="182" t="s">
        <v>439</v>
      </c>
      <c r="F30">
        <v>7.0000000000000007E-2</v>
      </c>
    </row>
    <row r="31" spans="1:6" x14ac:dyDescent="0.25">
      <c r="B31" s="17"/>
      <c r="C31" s="35" t="s">
        <v>224</v>
      </c>
      <c r="D31" s="161">
        <v>72</v>
      </c>
      <c r="F31">
        <v>66</v>
      </c>
    </row>
    <row r="32" spans="1:6" x14ac:dyDescent="0.25">
      <c r="B32" s="17"/>
      <c r="C32" s="35" t="s">
        <v>367</v>
      </c>
      <c r="D32" s="161">
        <v>144</v>
      </c>
      <c r="F32">
        <v>132</v>
      </c>
    </row>
    <row r="33" spans="2:6" ht="45.75" thickBot="1" x14ac:dyDescent="0.3">
      <c r="B33" s="3"/>
      <c r="C33" s="78" t="s">
        <v>357</v>
      </c>
      <c r="D33" s="171">
        <v>82</v>
      </c>
      <c r="F33">
        <v>75</v>
      </c>
    </row>
    <row r="36" spans="2:6" x14ac:dyDescent="0.25">
      <c r="B36" s="79" t="s">
        <v>344</v>
      </c>
    </row>
  </sheetData>
  <mergeCells count="3">
    <mergeCell ref="B3:D3"/>
    <mergeCell ref="B21:D21"/>
    <mergeCell ref="B1:D1"/>
  </mergeCells>
  <printOptions gridLines="1"/>
  <pageMargins left="0.70866141732283472" right="0.70866141732283472" top="0.55118110236220474" bottom="0.74803149606299213" header="0.31496062992125984" footer="0.31496062992125984"/>
  <pageSetup paperSize="9" scale="99" firstPageNumber="10" orientation="portrait" useFirstPageNumber="1" r:id="rId1"/>
  <headerFooter>
    <oddFooter>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workbookViewId="0">
      <selection activeCell="D6" sqref="D6"/>
    </sheetView>
  </sheetViews>
  <sheetFormatPr defaultRowHeight="15" x14ac:dyDescent="0.25"/>
  <cols>
    <col min="3" max="3" width="48.7109375" customWidth="1"/>
    <col min="4" max="4" width="19.42578125" customWidth="1"/>
    <col min="6" max="6" width="0" hidden="1" customWidth="1"/>
  </cols>
  <sheetData>
    <row r="1" spans="1:6" ht="18.75" x14ac:dyDescent="0.3">
      <c r="B1" s="195"/>
      <c r="C1" s="220"/>
      <c r="D1" s="220"/>
    </row>
    <row r="2" spans="1:6" ht="15.75" thickBot="1" x14ac:dyDescent="0.3"/>
    <row r="3" spans="1:6" ht="25.5" customHeight="1" thickBot="1" x14ac:dyDescent="0.3">
      <c r="B3" s="213" t="s">
        <v>225</v>
      </c>
      <c r="C3" s="214"/>
      <c r="D3" s="215"/>
    </row>
    <row r="4" spans="1:6" ht="15.75" thickBot="1" x14ac:dyDescent="0.3">
      <c r="A4" s="31"/>
      <c r="B4" s="128" t="s">
        <v>1</v>
      </c>
      <c r="C4" s="81" t="s">
        <v>226</v>
      </c>
      <c r="D4" s="22" t="s">
        <v>375</v>
      </c>
    </row>
    <row r="5" spans="1:6" x14ac:dyDescent="0.25">
      <c r="A5" s="31"/>
      <c r="B5" s="17"/>
      <c r="C5" s="71" t="s">
        <v>366</v>
      </c>
      <c r="D5" s="161">
        <v>500</v>
      </c>
      <c r="F5">
        <v>242</v>
      </c>
    </row>
    <row r="6" spans="1:6" x14ac:dyDescent="0.25">
      <c r="A6" s="31"/>
      <c r="B6" s="17"/>
      <c r="C6" s="71" t="s">
        <v>371</v>
      </c>
      <c r="D6" s="161">
        <v>50</v>
      </c>
    </row>
    <row r="7" spans="1:6" x14ac:dyDescent="0.25">
      <c r="A7" s="31"/>
      <c r="B7" s="17"/>
      <c r="C7" s="71" t="s">
        <v>365</v>
      </c>
      <c r="D7" s="161">
        <v>1000</v>
      </c>
      <c r="F7">
        <v>28</v>
      </c>
    </row>
    <row r="8" spans="1:6" x14ac:dyDescent="0.25">
      <c r="A8" s="31"/>
      <c r="B8" s="17"/>
      <c r="C8" s="71" t="s">
        <v>227</v>
      </c>
      <c r="D8" s="161">
        <v>260</v>
      </c>
      <c r="F8">
        <v>250</v>
      </c>
    </row>
    <row r="9" spans="1:6" x14ac:dyDescent="0.25">
      <c r="A9" s="31"/>
      <c r="B9" s="17"/>
      <c r="C9" s="71" t="s">
        <v>382</v>
      </c>
      <c r="D9" s="161">
        <v>130</v>
      </c>
      <c r="F9">
        <v>118</v>
      </c>
    </row>
    <row r="10" spans="1:6" x14ac:dyDescent="0.25">
      <c r="A10" s="31"/>
      <c r="B10" s="17"/>
      <c r="C10" s="71" t="s">
        <v>228</v>
      </c>
      <c r="D10" s="161">
        <v>110</v>
      </c>
      <c r="F10">
        <v>101</v>
      </c>
    </row>
    <row r="11" spans="1:6" ht="30" x14ac:dyDescent="0.25">
      <c r="A11" s="31"/>
      <c r="B11" s="17"/>
      <c r="C11" s="83" t="s">
        <v>229</v>
      </c>
      <c r="D11" s="161">
        <v>90</v>
      </c>
      <c r="F11">
        <v>85</v>
      </c>
    </row>
    <row r="12" spans="1:6" x14ac:dyDescent="0.25">
      <c r="A12" s="31"/>
      <c r="B12" s="17"/>
      <c r="C12" s="71" t="s">
        <v>230</v>
      </c>
      <c r="D12" s="161">
        <v>65</v>
      </c>
      <c r="F12">
        <v>60</v>
      </c>
    </row>
    <row r="13" spans="1:6" x14ac:dyDescent="0.25">
      <c r="A13" s="31"/>
      <c r="B13" s="17"/>
      <c r="C13" s="71" t="s">
        <v>231</v>
      </c>
      <c r="D13" s="161">
        <v>130</v>
      </c>
      <c r="F13">
        <v>121</v>
      </c>
    </row>
    <row r="14" spans="1:6" x14ac:dyDescent="0.25">
      <c r="A14" s="31"/>
      <c r="B14" s="17"/>
      <c r="C14" s="71" t="s">
        <v>232</v>
      </c>
      <c r="D14" s="161">
        <v>190</v>
      </c>
      <c r="F14">
        <v>182</v>
      </c>
    </row>
    <row r="15" spans="1:6" x14ac:dyDescent="0.25">
      <c r="A15" s="31"/>
      <c r="B15" s="17"/>
      <c r="C15" s="71" t="s">
        <v>233</v>
      </c>
      <c r="D15" s="161">
        <v>90</v>
      </c>
      <c r="F15">
        <v>83</v>
      </c>
    </row>
    <row r="16" spans="1:6" x14ac:dyDescent="0.25">
      <c r="A16" s="31"/>
      <c r="B16" s="17"/>
      <c r="C16" s="71" t="s">
        <v>234</v>
      </c>
      <c r="D16" s="183" t="s">
        <v>436</v>
      </c>
      <c r="F16">
        <v>84</v>
      </c>
    </row>
    <row r="17" spans="1:6" x14ac:dyDescent="0.25">
      <c r="A17" s="31"/>
      <c r="B17" s="17"/>
      <c r="C17" s="71" t="s">
        <v>235</v>
      </c>
      <c r="D17" s="161">
        <v>0.9</v>
      </c>
      <c r="F17">
        <v>83</v>
      </c>
    </row>
    <row r="18" spans="1:6" x14ac:dyDescent="0.25">
      <c r="A18" s="31"/>
      <c r="B18" s="17"/>
      <c r="C18" s="71" t="s">
        <v>236</v>
      </c>
      <c r="D18" s="161">
        <v>2300</v>
      </c>
      <c r="F18">
        <v>2200</v>
      </c>
    </row>
    <row r="19" spans="1:6" x14ac:dyDescent="0.25">
      <c r="A19" s="31"/>
      <c r="B19" s="17"/>
      <c r="C19" s="71" t="s">
        <v>237</v>
      </c>
      <c r="D19" s="161">
        <v>286</v>
      </c>
      <c r="F19">
        <v>275</v>
      </c>
    </row>
    <row r="20" spans="1:6" ht="36" customHeight="1" x14ac:dyDescent="0.25">
      <c r="A20" s="31"/>
      <c r="B20" s="17"/>
      <c r="C20" s="73" t="s">
        <v>238</v>
      </c>
      <c r="D20" s="161"/>
    </row>
    <row r="21" spans="1:6" ht="18" customHeight="1" x14ac:dyDescent="0.25">
      <c r="A21" s="31"/>
      <c r="B21" s="17"/>
      <c r="C21" s="71" t="s">
        <v>383</v>
      </c>
      <c r="D21" s="161">
        <v>118</v>
      </c>
      <c r="F21">
        <v>236</v>
      </c>
    </row>
    <row r="22" spans="1:6" ht="18" customHeight="1" thickBot="1" x14ac:dyDescent="0.3">
      <c r="A22" s="31"/>
      <c r="B22" s="3"/>
      <c r="C22" s="78" t="s">
        <v>384</v>
      </c>
      <c r="D22" s="171">
        <v>118</v>
      </c>
      <c r="F22">
        <v>118</v>
      </c>
    </row>
    <row r="23" spans="1:6" ht="7.5" customHeight="1" x14ac:dyDescent="0.25">
      <c r="B23" s="2"/>
      <c r="C23" s="82"/>
      <c r="D23" s="33"/>
    </row>
  </sheetData>
  <mergeCells count="2">
    <mergeCell ref="B3:D3"/>
    <mergeCell ref="B1:D1"/>
  </mergeCells>
  <printOptions gridLines="1"/>
  <pageMargins left="0.70866141732283472" right="0.70866141732283472" top="0.74803149606299213" bottom="0.74803149606299213" header="0.31496062992125984" footer="0.31496062992125984"/>
  <pageSetup paperSize="9" firstPageNumber="11" fitToHeight="0" orientation="portrait" useFirstPageNumber="1" r:id="rId1"/>
  <headerFooter>
    <oddFooter>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6"/>
  <sheetViews>
    <sheetView topLeftCell="A28" zoomScale="130" zoomScaleNormal="130" workbookViewId="0">
      <selection activeCell="C5" sqref="C5:C36"/>
    </sheetView>
  </sheetViews>
  <sheetFormatPr defaultRowHeight="15" x14ac:dyDescent="0.25"/>
  <cols>
    <col min="2" max="2" width="45.140625" customWidth="1"/>
    <col min="3" max="3" width="38" customWidth="1"/>
    <col min="4" max="4" width="17.42578125" customWidth="1"/>
    <col min="5" max="5" width="0" hidden="1" customWidth="1"/>
  </cols>
  <sheetData>
    <row r="1" spans="1:5" x14ac:dyDescent="0.25">
      <c r="B1" s="220"/>
      <c r="C1" s="220"/>
      <c r="D1" s="90"/>
    </row>
    <row r="2" spans="1:5" ht="15.75" thickBot="1" x14ac:dyDescent="0.3"/>
    <row r="3" spans="1:5" ht="25.5" customHeight="1" thickBot="1" x14ac:dyDescent="0.3">
      <c r="B3" s="213" t="s">
        <v>239</v>
      </c>
      <c r="C3" s="215"/>
      <c r="D3" s="15"/>
    </row>
    <row r="4" spans="1:5" ht="15.75" thickBot="1" x14ac:dyDescent="0.3">
      <c r="A4" s="31"/>
      <c r="B4" s="81" t="s">
        <v>240</v>
      </c>
      <c r="C4" s="89" t="s">
        <v>375</v>
      </c>
      <c r="D4" s="9"/>
    </row>
    <row r="5" spans="1:5" x14ac:dyDescent="0.25">
      <c r="A5" s="31"/>
      <c r="B5" s="58" t="s">
        <v>241</v>
      </c>
      <c r="C5" s="161">
        <v>147</v>
      </c>
      <c r="D5" s="121"/>
      <c r="E5">
        <v>385</v>
      </c>
    </row>
    <row r="6" spans="1:5" x14ac:dyDescent="0.25">
      <c r="A6" s="31"/>
      <c r="B6" s="58" t="s">
        <v>242</v>
      </c>
      <c r="C6" s="182" t="s">
        <v>247</v>
      </c>
      <c r="D6" s="33"/>
      <c r="E6">
        <v>242</v>
      </c>
    </row>
    <row r="7" spans="1:5" x14ac:dyDescent="0.25">
      <c r="A7" s="31"/>
      <c r="B7" s="58" t="s">
        <v>243</v>
      </c>
      <c r="C7" s="84" t="s">
        <v>248</v>
      </c>
      <c r="D7" s="122"/>
      <c r="E7">
        <v>28</v>
      </c>
    </row>
    <row r="8" spans="1:5" x14ac:dyDescent="0.25">
      <c r="A8" s="31"/>
      <c r="B8" s="58" t="s">
        <v>244</v>
      </c>
      <c r="C8" s="84" t="s">
        <v>249</v>
      </c>
      <c r="D8" s="122"/>
      <c r="E8">
        <v>250</v>
      </c>
    </row>
    <row r="9" spans="1:5" x14ac:dyDescent="0.25">
      <c r="A9" s="31"/>
      <c r="B9" s="58" t="s">
        <v>245</v>
      </c>
      <c r="C9" s="84" t="s">
        <v>250</v>
      </c>
      <c r="D9" s="122"/>
      <c r="E9">
        <v>118</v>
      </c>
    </row>
    <row r="10" spans="1:5" x14ac:dyDescent="0.25">
      <c r="A10" s="31"/>
      <c r="B10" s="58" t="s">
        <v>246</v>
      </c>
      <c r="C10" s="161">
        <v>34196</v>
      </c>
      <c r="D10" s="121"/>
      <c r="E10">
        <v>101</v>
      </c>
    </row>
    <row r="11" spans="1:5" x14ac:dyDescent="0.25">
      <c r="A11" s="31"/>
      <c r="B11" s="129" t="s">
        <v>251</v>
      </c>
      <c r="C11" s="161"/>
      <c r="D11" s="121"/>
    </row>
    <row r="12" spans="1:5" ht="30" x14ac:dyDescent="0.25">
      <c r="A12" s="31"/>
      <c r="B12" s="58" t="s">
        <v>252</v>
      </c>
      <c r="C12" s="161">
        <v>147</v>
      </c>
      <c r="D12" s="121"/>
      <c r="E12">
        <v>147</v>
      </c>
    </row>
    <row r="13" spans="1:5" ht="30" x14ac:dyDescent="0.25">
      <c r="A13" s="31"/>
      <c r="B13" s="58" t="s">
        <v>253</v>
      </c>
      <c r="C13" s="161">
        <v>147</v>
      </c>
      <c r="D13" s="121"/>
      <c r="E13">
        <v>147</v>
      </c>
    </row>
    <row r="14" spans="1:5" ht="30" x14ac:dyDescent="0.25">
      <c r="A14" s="31"/>
      <c r="B14" s="58" t="s">
        <v>254</v>
      </c>
      <c r="C14" s="161">
        <v>300</v>
      </c>
      <c r="D14" s="121"/>
      <c r="E14">
        <v>300</v>
      </c>
    </row>
    <row r="15" spans="1:5" x14ac:dyDescent="0.25">
      <c r="A15" s="31"/>
      <c r="B15" s="58" t="s">
        <v>385</v>
      </c>
      <c r="C15" s="161">
        <v>222</v>
      </c>
      <c r="D15" s="121"/>
      <c r="E15">
        <v>222</v>
      </c>
    </row>
    <row r="16" spans="1:5" x14ac:dyDescent="0.25">
      <c r="A16" s="31"/>
      <c r="B16" s="58" t="s">
        <v>255</v>
      </c>
      <c r="C16" s="161">
        <v>300</v>
      </c>
      <c r="D16" s="121"/>
      <c r="E16">
        <v>300</v>
      </c>
    </row>
    <row r="17" spans="1:5" x14ac:dyDescent="0.25">
      <c r="A17" s="31"/>
      <c r="B17" s="58" t="s">
        <v>256</v>
      </c>
      <c r="C17" s="161">
        <v>147</v>
      </c>
      <c r="D17" s="121"/>
      <c r="E17">
        <v>147</v>
      </c>
    </row>
    <row r="18" spans="1:5" x14ac:dyDescent="0.25">
      <c r="A18" s="31"/>
      <c r="B18" s="58" t="s">
        <v>378</v>
      </c>
      <c r="C18" s="161">
        <v>300</v>
      </c>
      <c r="D18" s="121"/>
      <c r="E18">
        <v>300</v>
      </c>
    </row>
    <row r="19" spans="1:5" ht="18" customHeight="1" x14ac:dyDescent="0.25">
      <c r="A19" s="31"/>
      <c r="B19" s="100" t="s">
        <v>379</v>
      </c>
      <c r="C19" s="161">
        <v>165</v>
      </c>
      <c r="D19" s="121"/>
      <c r="E19">
        <v>165</v>
      </c>
    </row>
    <row r="20" spans="1:5" ht="48.75" customHeight="1" x14ac:dyDescent="0.25">
      <c r="A20" s="31"/>
      <c r="B20" s="58" t="s">
        <v>257</v>
      </c>
      <c r="C20" s="161">
        <v>295</v>
      </c>
      <c r="D20" s="121"/>
      <c r="E20">
        <v>295</v>
      </c>
    </row>
    <row r="21" spans="1:5" ht="18" customHeight="1" x14ac:dyDescent="0.25">
      <c r="A21" s="31"/>
      <c r="B21" s="58" t="s">
        <v>258</v>
      </c>
      <c r="C21" s="161">
        <v>300</v>
      </c>
      <c r="D21" s="121"/>
      <c r="E21">
        <v>300</v>
      </c>
    </row>
    <row r="22" spans="1:5" ht="33.75" customHeight="1" x14ac:dyDescent="0.25">
      <c r="A22" s="31"/>
      <c r="B22" s="58" t="s">
        <v>386</v>
      </c>
      <c r="C22" s="161">
        <v>73</v>
      </c>
      <c r="D22" s="121"/>
      <c r="E22">
        <v>73</v>
      </c>
    </row>
    <row r="23" spans="1:5" ht="18" customHeight="1" x14ac:dyDescent="0.25">
      <c r="A23" s="31"/>
      <c r="B23" s="58" t="s">
        <v>259</v>
      </c>
      <c r="C23" s="161">
        <v>739</v>
      </c>
      <c r="D23" s="121"/>
      <c r="E23">
        <v>739</v>
      </c>
    </row>
    <row r="24" spans="1:5" ht="30" customHeight="1" x14ac:dyDescent="0.25">
      <c r="A24" s="31"/>
      <c r="B24" s="58" t="s">
        <v>260</v>
      </c>
      <c r="C24" s="161">
        <v>575</v>
      </c>
      <c r="D24" s="121"/>
      <c r="E24">
        <v>575</v>
      </c>
    </row>
    <row r="25" spans="1:5" ht="18" customHeight="1" x14ac:dyDescent="0.25">
      <c r="A25" s="31"/>
      <c r="B25" s="58" t="s">
        <v>387</v>
      </c>
      <c r="C25" s="161">
        <v>147</v>
      </c>
      <c r="D25" s="121"/>
    </row>
    <row r="26" spans="1:5" ht="18" customHeight="1" x14ac:dyDescent="0.25">
      <c r="A26" s="31"/>
      <c r="B26" s="58" t="s">
        <v>388</v>
      </c>
      <c r="C26" s="161">
        <v>450</v>
      </c>
      <c r="D26" s="121"/>
    </row>
    <row r="27" spans="1:5" ht="28.5" customHeight="1" x14ac:dyDescent="0.25">
      <c r="A27" s="31"/>
      <c r="B27" s="58" t="s">
        <v>261</v>
      </c>
      <c r="C27" s="161">
        <v>121</v>
      </c>
      <c r="D27" s="121"/>
    </row>
    <row r="28" spans="1:5" ht="29.25" customHeight="1" x14ac:dyDescent="0.25">
      <c r="A28" s="31"/>
      <c r="B28" s="58" t="s">
        <v>262</v>
      </c>
      <c r="C28" s="161">
        <v>121</v>
      </c>
      <c r="D28" s="121"/>
    </row>
    <row r="29" spans="1:5" ht="18" customHeight="1" x14ac:dyDescent="0.25">
      <c r="A29" s="31"/>
      <c r="B29" s="129" t="s">
        <v>263</v>
      </c>
      <c r="C29" s="161"/>
      <c r="D29" s="121"/>
    </row>
    <row r="30" spans="1:5" ht="18" customHeight="1" x14ac:dyDescent="0.25">
      <c r="A30" s="31"/>
      <c r="B30" s="58" t="s">
        <v>264</v>
      </c>
      <c r="C30" s="161">
        <v>3503</v>
      </c>
      <c r="D30" s="121"/>
    </row>
    <row r="31" spans="1:5" ht="18" customHeight="1" x14ac:dyDescent="0.25">
      <c r="A31" s="31"/>
      <c r="B31" s="58" t="s">
        <v>265</v>
      </c>
      <c r="C31" s="161">
        <v>5409</v>
      </c>
      <c r="D31" s="121"/>
    </row>
    <row r="32" spans="1:5" ht="18" customHeight="1" x14ac:dyDescent="0.25">
      <c r="A32" s="31"/>
      <c r="B32" s="58" t="s">
        <v>266</v>
      </c>
      <c r="C32" s="161">
        <v>5885</v>
      </c>
      <c r="D32" s="121"/>
    </row>
    <row r="33" spans="1:5" ht="18" customHeight="1" x14ac:dyDescent="0.25">
      <c r="A33" s="31"/>
      <c r="B33" s="58" t="s">
        <v>267</v>
      </c>
      <c r="C33" s="161">
        <v>6053</v>
      </c>
      <c r="D33" s="121"/>
    </row>
    <row r="34" spans="1:5" ht="18" customHeight="1" x14ac:dyDescent="0.25">
      <c r="A34" s="31"/>
      <c r="B34" s="58" t="s">
        <v>268</v>
      </c>
      <c r="C34" s="161">
        <v>6221</v>
      </c>
      <c r="D34" s="121"/>
    </row>
    <row r="35" spans="1:5" ht="18" customHeight="1" x14ac:dyDescent="0.25">
      <c r="A35" s="31"/>
      <c r="B35" s="58" t="s">
        <v>269</v>
      </c>
      <c r="C35" s="161">
        <v>6360</v>
      </c>
      <c r="D35" s="121"/>
    </row>
    <row r="36" spans="1:5" ht="18" customHeight="1" thickBot="1" x14ac:dyDescent="0.3">
      <c r="A36" s="31"/>
      <c r="B36" s="130" t="s">
        <v>270</v>
      </c>
      <c r="C36" s="171">
        <v>6557</v>
      </c>
      <c r="D36" s="121"/>
      <c r="E36">
        <v>450</v>
      </c>
    </row>
  </sheetData>
  <mergeCells count="2">
    <mergeCell ref="B3:C3"/>
    <mergeCell ref="B1:C1"/>
  </mergeCells>
  <printOptions gridLines="1"/>
  <pageMargins left="0.70866141732283472" right="0.70866141732283472" top="0.74803149606299213" bottom="0.74803149606299213" header="0.31496062992125984" footer="0.31496062992125984"/>
  <pageSetup paperSize="9" scale="94" firstPageNumber="12" orientation="portrait" useFirstPageNumber="1" r:id="rId1"/>
  <headerFooter>
    <oddFooter>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8"/>
  <sheetViews>
    <sheetView workbookViewId="0">
      <selection activeCell="C5" sqref="C5:C38"/>
    </sheetView>
  </sheetViews>
  <sheetFormatPr defaultRowHeight="15" x14ac:dyDescent="0.25"/>
  <cols>
    <col min="2" max="2" width="63.7109375" customWidth="1"/>
    <col min="3" max="3" width="38" customWidth="1"/>
    <col min="4" max="4" width="13.28515625" customWidth="1"/>
    <col min="5" max="5" width="0" hidden="1" customWidth="1"/>
  </cols>
  <sheetData>
    <row r="1" spans="1:5" x14ac:dyDescent="0.25">
      <c r="B1" s="220"/>
      <c r="C1" s="220"/>
      <c r="D1" s="90"/>
    </row>
    <row r="2" spans="1:5" ht="15.75" thickBot="1" x14ac:dyDescent="0.3"/>
    <row r="3" spans="1:5" ht="25.5" customHeight="1" thickBot="1" x14ac:dyDescent="0.3">
      <c r="B3" s="213" t="s">
        <v>239</v>
      </c>
      <c r="C3" s="214"/>
      <c r="D3" s="15"/>
    </row>
    <row r="4" spans="1:5" ht="15.75" thickBot="1" x14ac:dyDescent="0.3">
      <c r="A4" s="31"/>
      <c r="B4" s="81" t="s">
        <v>271</v>
      </c>
      <c r="C4" s="22" t="s">
        <v>375</v>
      </c>
      <c r="D4" s="9"/>
    </row>
    <row r="5" spans="1:5" x14ac:dyDescent="0.25">
      <c r="A5" s="31"/>
      <c r="B5" s="139" t="s">
        <v>389</v>
      </c>
      <c r="C5" s="184">
        <v>2000</v>
      </c>
      <c r="D5" s="121"/>
      <c r="E5">
        <v>385</v>
      </c>
    </row>
    <row r="6" spans="1:5" x14ac:dyDescent="0.25">
      <c r="A6" s="31"/>
      <c r="B6" s="139" t="s">
        <v>390</v>
      </c>
      <c r="C6" s="184">
        <v>3750</v>
      </c>
      <c r="D6" s="121"/>
      <c r="E6">
        <v>242</v>
      </c>
    </row>
    <row r="7" spans="1:5" x14ac:dyDescent="0.25">
      <c r="A7" s="31"/>
      <c r="B7" s="139" t="s">
        <v>391</v>
      </c>
      <c r="C7" s="184">
        <v>5000</v>
      </c>
      <c r="D7" s="121"/>
    </row>
    <row r="8" spans="1:5" x14ac:dyDescent="0.25">
      <c r="A8" s="31"/>
      <c r="B8" s="139" t="s">
        <v>392</v>
      </c>
      <c r="C8" s="185">
        <v>2000</v>
      </c>
      <c r="D8" s="123"/>
      <c r="E8">
        <v>28</v>
      </c>
    </row>
    <row r="9" spans="1:5" x14ac:dyDescent="0.25">
      <c r="A9" s="31"/>
      <c r="B9" s="139" t="s">
        <v>393</v>
      </c>
      <c r="C9" s="185">
        <v>3750</v>
      </c>
      <c r="D9" s="123"/>
    </row>
    <row r="10" spans="1:5" ht="15.75" customHeight="1" x14ac:dyDescent="0.25">
      <c r="A10" s="31"/>
      <c r="B10" s="139" t="s">
        <v>394</v>
      </c>
      <c r="C10" s="185">
        <v>5000</v>
      </c>
      <c r="D10" s="123"/>
      <c r="E10">
        <v>250</v>
      </c>
    </row>
    <row r="11" spans="1:5" x14ac:dyDescent="0.25">
      <c r="A11" s="31"/>
      <c r="B11" s="139" t="s">
        <v>395</v>
      </c>
      <c r="C11" s="185">
        <v>575</v>
      </c>
      <c r="D11" s="123"/>
      <c r="E11">
        <v>118</v>
      </c>
    </row>
    <row r="12" spans="1:5" ht="15.75" customHeight="1" x14ac:dyDescent="0.25">
      <c r="A12" s="31"/>
      <c r="B12" s="139" t="s">
        <v>396</v>
      </c>
      <c r="C12" s="184">
        <v>2500</v>
      </c>
      <c r="D12" s="121"/>
      <c r="E12">
        <v>101</v>
      </c>
    </row>
    <row r="13" spans="1:5" ht="15.75" customHeight="1" x14ac:dyDescent="0.25">
      <c r="A13" s="31"/>
      <c r="B13" s="139" t="s">
        <v>397</v>
      </c>
      <c r="C13" s="184">
        <v>3750</v>
      </c>
      <c r="D13" s="121"/>
    </row>
    <row r="14" spans="1:5" x14ac:dyDescent="0.25">
      <c r="A14" s="31"/>
      <c r="B14" s="83" t="s">
        <v>398</v>
      </c>
      <c r="C14" s="161">
        <v>2300</v>
      </c>
      <c r="D14" s="121"/>
    </row>
    <row r="15" spans="1:5" x14ac:dyDescent="0.25">
      <c r="A15" s="31"/>
      <c r="B15" s="83" t="s">
        <v>399</v>
      </c>
      <c r="C15" s="161">
        <v>575</v>
      </c>
      <c r="D15" s="121"/>
      <c r="E15">
        <v>147</v>
      </c>
    </row>
    <row r="16" spans="1:5" x14ac:dyDescent="0.25">
      <c r="A16" s="31"/>
      <c r="B16" s="73" t="s">
        <v>272</v>
      </c>
      <c r="C16" s="161"/>
      <c r="D16" s="121"/>
      <c r="E16">
        <v>147</v>
      </c>
    </row>
    <row r="17" spans="1:5" x14ac:dyDescent="0.25">
      <c r="A17" s="31"/>
      <c r="B17" s="73" t="s">
        <v>273</v>
      </c>
      <c r="C17" s="161"/>
      <c r="D17" s="121"/>
      <c r="E17">
        <v>300</v>
      </c>
    </row>
    <row r="18" spans="1:5" x14ac:dyDescent="0.25">
      <c r="A18" s="31"/>
      <c r="B18" s="71" t="s">
        <v>274</v>
      </c>
      <c r="C18" s="161">
        <v>73</v>
      </c>
      <c r="D18" s="121"/>
      <c r="E18">
        <v>222</v>
      </c>
    </row>
    <row r="19" spans="1:5" x14ac:dyDescent="0.25">
      <c r="A19" s="31"/>
      <c r="B19" s="71" t="s">
        <v>275</v>
      </c>
      <c r="C19" s="161">
        <v>73</v>
      </c>
      <c r="D19" s="121"/>
      <c r="E19">
        <v>73</v>
      </c>
    </row>
    <row r="20" spans="1:5" x14ac:dyDescent="0.25">
      <c r="A20" s="31"/>
      <c r="B20" s="71" t="s">
        <v>276</v>
      </c>
      <c r="C20" s="161">
        <v>35</v>
      </c>
      <c r="D20" s="121"/>
    </row>
    <row r="21" spans="1:5" x14ac:dyDescent="0.25">
      <c r="A21" s="31"/>
      <c r="B21" s="71" t="s">
        <v>277</v>
      </c>
      <c r="C21" s="161">
        <v>7393</v>
      </c>
      <c r="D21" s="121"/>
      <c r="E21">
        <v>300</v>
      </c>
    </row>
    <row r="22" spans="1:5" x14ac:dyDescent="0.25">
      <c r="A22" s="31"/>
      <c r="B22" s="71" t="s">
        <v>278</v>
      </c>
      <c r="C22" s="186">
        <v>1.4999999999999999E-2</v>
      </c>
      <c r="D22" s="124"/>
      <c r="E22">
        <v>147</v>
      </c>
    </row>
    <row r="23" spans="1:5" x14ac:dyDescent="0.25">
      <c r="A23" s="31"/>
      <c r="B23" s="71" t="s">
        <v>279</v>
      </c>
      <c r="C23" s="186">
        <v>0.04</v>
      </c>
      <c r="D23" s="124"/>
      <c r="E23">
        <v>300</v>
      </c>
    </row>
    <row r="24" spans="1:5" ht="18" customHeight="1" x14ac:dyDescent="0.25">
      <c r="A24" s="31"/>
      <c r="B24" s="73" t="s">
        <v>280</v>
      </c>
      <c r="C24" s="182"/>
      <c r="D24" s="33"/>
      <c r="E24">
        <v>165</v>
      </c>
    </row>
    <row r="25" spans="1:5" ht="15.75" customHeight="1" x14ac:dyDescent="0.25">
      <c r="A25" s="31"/>
      <c r="B25" s="71" t="s">
        <v>281</v>
      </c>
      <c r="C25" s="161">
        <v>73</v>
      </c>
      <c r="D25" s="121"/>
      <c r="E25">
        <v>295</v>
      </c>
    </row>
    <row r="26" spans="1:5" ht="18" customHeight="1" x14ac:dyDescent="0.25">
      <c r="A26" s="31"/>
      <c r="B26" s="71" t="s">
        <v>282</v>
      </c>
      <c r="C26" s="161">
        <v>80</v>
      </c>
      <c r="D26" s="121"/>
      <c r="E26">
        <v>300</v>
      </c>
    </row>
    <row r="27" spans="1:5" ht="18.75" customHeight="1" x14ac:dyDescent="0.25">
      <c r="A27" s="31"/>
      <c r="B27" s="71" t="s">
        <v>283</v>
      </c>
      <c r="C27" s="161">
        <v>73</v>
      </c>
      <c r="D27" s="121"/>
      <c r="E27">
        <v>73</v>
      </c>
    </row>
    <row r="28" spans="1:5" ht="18" customHeight="1" x14ac:dyDescent="0.25">
      <c r="A28" s="31"/>
      <c r="B28" s="71" t="s">
        <v>284</v>
      </c>
      <c r="C28" s="161">
        <v>73</v>
      </c>
      <c r="D28" s="121"/>
      <c r="E28">
        <v>739</v>
      </c>
    </row>
    <row r="29" spans="1:5" ht="18" customHeight="1" x14ac:dyDescent="0.25">
      <c r="A29" s="31"/>
      <c r="B29" s="71" t="s">
        <v>285</v>
      </c>
      <c r="C29" s="161">
        <v>80</v>
      </c>
      <c r="D29" s="121"/>
      <c r="E29">
        <v>575</v>
      </c>
    </row>
    <row r="30" spans="1:5" ht="18" customHeight="1" x14ac:dyDescent="0.25">
      <c r="A30" s="31"/>
      <c r="B30" s="71" t="s">
        <v>286</v>
      </c>
      <c r="C30" s="161">
        <v>750</v>
      </c>
      <c r="D30" s="121"/>
    </row>
    <row r="31" spans="1:5" ht="18" customHeight="1" x14ac:dyDescent="0.25">
      <c r="A31" s="31"/>
      <c r="B31" s="71" t="s">
        <v>287</v>
      </c>
      <c r="C31" s="161">
        <v>4100</v>
      </c>
      <c r="D31" s="121"/>
    </row>
    <row r="32" spans="1:5" ht="28.5" customHeight="1" x14ac:dyDescent="0.25">
      <c r="A32" s="31"/>
      <c r="B32" s="71" t="s">
        <v>288</v>
      </c>
      <c r="C32" s="182" t="s">
        <v>289</v>
      </c>
      <c r="D32" s="33"/>
    </row>
    <row r="33" spans="1:4" ht="18" customHeight="1" x14ac:dyDescent="0.25">
      <c r="A33" s="31"/>
      <c r="B33" s="73" t="s">
        <v>435</v>
      </c>
      <c r="C33" s="182"/>
      <c r="D33" s="33"/>
    </row>
    <row r="34" spans="1:4" ht="18" customHeight="1" x14ac:dyDescent="0.25">
      <c r="A34" s="31"/>
      <c r="B34" s="71" t="s">
        <v>400</v>
      </c>
      <c r="C34" s="161">
        <v>100</v>
      </c>
      <c r="D34" s="121"/>
    </row>
    <row r="35" spans="1:4" ht="18" customHeight="1" x14ac:dyDescent="0.25">
      <c r="A35" s="31"/>
      <c r="B35" s="71" t="s">
        <v>401</v>
      </c>
      <c r="C35" s="161">
        <v>100</v>
      </c>
      <c r="D35" s="121"/>
    </row>
    <row r="36" spans="1:4" ht="26.25" customHeight="1" x14ac:dyDescent="0.25">
      <c r="A36" s="31"/>
      <c r="B36" s="71" t="s">
        <v>406</v>
      </c>
      <c r="C36" s="161">
        <v>100</v>
      </c>
      <c r="D36" s="121"/>
    </row>
    <row r="37" spans="1:4" ht="18" customHeight="1" x14ac:dyDescent="0.25">
      <c r="A37" s="31"/>
      <c r="B37" s="71" t="s">
        <v>290</v>
      </c>
      <c r="C37" s="161">
        <v>110</v>
      </c>
      <c r="D37" s="121"/>
    </row>
    <row r="38" spans="1:4" ht="27.75" customHeight="1" thickBot="1" x14ac:dyDescent="0.3">
      <c r="A38" s="31"/>
      <c r="B38" s="78" t="s">
        <v>402</v>
      </c>
      <c r="C38" s="181">
        <v>120</v>
      </c>
      <c r="D38" s="33"/>
    </row>
    <row r="39" spans="1:4" ht="6" customHeight="1" x14ac:dyDescent="0.25"/>
    <row r="40" spans="1:4" ht="32.25" customHeight="1" x14ac:dyDescent="0.25">
      <c r="B40" s="219"/>
      <c r="C40" s="219"/>
      <c r="D40" s="91"/>
    </row>
    <row r="41" spans="1:4" ht="9" customHeight="1" x14ac:dyDescent="0.25"/>
    <row r="43" spans="1:4" ht="6.75" customHeight="1" x14ac:dyDescent="0.25"/>
    <row r="44" spans="1:4" ht="81.75" customHeight="1" x14ac:dyDescent="0.25">
      <c r="B44" s="219"/>
      <c r="C44" s="219"/>
      <c r="D44" s="91"/>
    </row>
    <row r="45" spans="1:4" ht="9" customHeight="1" x14ac:dyDescent="0.25"/>
    <row r="46" spans="1:4" ht="28.5" customHeight="1" x14ac:dyDescent="0.25">
      <c r="B46" s="219"/>
      <c r="C46" s="219"/>
      <c r="D46" s="91"/>
    </row>
    <row r="47" spans="1:4" ht="4.5" customHeight="1" x14ac:dyDescent="0.25"/>
    <row r="48" spans="1:4" ht="54.75" customHeight="1" x14ac:dyDescent="0.25">
      <c r="B48" s="219"/>
      <c r="C48" s="219"/>
      <c r="D48" s="91"/>
    </row>
  </sheetData>
  <mergeCells count="6">
    <mergeCell ref="B48:C48"/>
    <mergeCell ref="B1:C1"/>
    <mergeCell ref="B3:C3"/>
    <mergeCell ref="B40:C40"/>
    <mergeCell ref="B44:C44"/>
    <mergeCell ref="B46:C46"/>
  </mergeCells>
  <printOptions gridLines="1"/>
  <pageMargins left="0.78740157480314965" right="0.31496062992125984" top="0.35433070866141736" bottom="0.55118110236220474" header="0.11811023622047245" footer="0.51181102362204722"/>
  <pageSetup paperSize="9" scale="82" firstPageNumber="13" orientation="portrait" useFirstPageNumber="1" r:id="rId1"/>
  <headerFooter>
    <oddFooter>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topLeftCell="A16" workbookViewId="0">
      <selection activeCell="E29" sqref="E29"/>
    </sheetView>
  </sheetViews>
  <sheetFormatPr defaultRowHeight="15" x14ac:dyDescent="0.25"/>
  <cols>
    <col min="2" max="2" width="6.85546875" customWidth="1"/>
    <col min="3" max="3" width="65.7109375" customWidth="1"/>
    <col min="4" max="4" width="20.7109375" customWidth="1"/>
    <col min="5" max="5" width="19.140625" customWidth="1"/>
    <col min="6" max="6" width="28.7109375" customWidth="1"/>
    <col min="7" max="7" width="15.5703125" customWidth="1"/>
    <col min="8" max="8" width="14.5703125" customWidth="1"/>
    <col min="9" max="9" width="17" customWidth="1"/>
    <col min="10" max="10" width="12.42578125" customWidth="1"/>
    <col min="11" max="11" width="0" hidden="1" customWidth="1"/>
  </cols>
  <sheetData>
    <row r="1" spans="1:11" ht="18.75" x14ac:dyDescent="0.3">
      <c r="B1" s="195"/>
      <c r="C1" s="220"/>
      <c r="D1" s="220"/>
      <c r="E1" s="220"/>
      <c r="F1" s="220"/>
      <c r="G1" s="220"/>
      <c r="H1" s="220"/>
      <c r="I1" s="220"/>
    </row>
    <row r="2" spans="1:11" ht="15.75" thickBot="1" x14ac:dyDescent="0.3">
      <c r="B2" s="26"/>
      <c r="C2" s="26"/>
      <c r="D2" s="26"/>
      <c r="E2" s="26"/>
      <c r="F2" s="26"/>
      <c r="G2" s="26"/>
      <c r="H2" s="26"/>
      <c r="I2" s="26"/>
    </row>
    <row r="3" spans="1:11" ht="25.5" customHeight="1" thickBot="1" x14ac:dyDescent="0.3">
      <c r="A3" s="31"/>
      <c r="B3" s="213" t="s">
        <v>306</v>
      </c>
      <c r="C3" s="230"/>
      <c r="D3" s="230"/>
      <c r="E3" s="230"/>
      <c r="F3" s="230"/>
      <c r="G3" s="230"/>
      <c r="H3" s="230"/>
      <c r="I3" s="231"/>
      <c r="J3" s="86"/>
    </row>
    <row r="4" spans="1:11" ht="15.75" thickBot="1" x14ac:dyDescent="0.3">
      <c r="A4" s="31"/>
      <c r="B4" s="5" t="s">
        <v>307</v>
      </c>
      <c r="C4" s="98" t="s">
        <v>308</v>
      </c>
      <c r="D4" s="232" t="s">
        <v>309</v>
      </c>
      <c r="E4" s="233"/>
      <c r="F4" s="232" t="s">
        <v>310</v>
      </c>
      <c r="G4" s="233"/>
      <c r="H4" s="232" t="s">
        <v>311</v>
      </c>
      <c r="I4" s="233"/>
    </row>
    <row r="5" spans="1:11" ht="30.75" thickBot="1" x14ac:dyDescent="0.3">
      <c r="A5" s="31"/>
      <c r="B5" s="18"/>
      <c r="C5" s="92"/>
      <c r="D5" s="4" t="s">
        <v>312</v>
      </c>
      <c r="E5" s="23" t="s">
        <v>313</v>
      </c>
      <c r="F5" s="66" t="s">
        <v>314</v>
      </c>
      <c r="G5" s="99" t="s">
        <v>315</v>
      </c>
      <c r="H5" s="66" t="s">
        <v>316</v>
      </c>
      <c r="I5" s="99" t="s">
        <v>317</v>
      </c>
    </row>
    <row r="6" spans="1:11" ht="26.25" customHeight="1" x14ac:dyDescent="0.25">
      <c r="A6" s="31"/>
      <c r="B6" s="55" t="s">
        <v>318</v>
      </c>
      <c r="C6" s="58" t="s">
        <v>319</v>
      </c>
      <c r="D6" s="102" t="s">
        <v>363</v>
      </c>
      <c r="E6" s="102" t="s">
        <v>364</v>
      </c>
      <c r="F6" s="103">
        <v>0</v>
      </c>
      <c r="G6" s="236" t="s">
        <v>320</v>
      </c>
      <c r="H6" s="239">
        <v>61.65</v>
      </c>
      <c r="I6" s="242" t="s">
        <v>321</v>
      </c>
      <c r="K6">
        <v>385</v>
      </c>
    </row>
    <row r="7" spans="1:11" ht="30" x14ac:dyDescent="0.25">
      <c r="A7" s="31"/>
      <c r="B7" s="55" t="s">
        <v>322</v>
      </c>
      <c r="C7" s="58" t="s">
        <v>338</v>
      </c>
      <c r="D7" s="248" t="s">
        <v>362</v>
      </c>
      <c r="E7" s="251" t="s">
        <v>78</v>
      </c>
      <c r="F7" s="252">
        <v>0</v>
      </c>
      <c r="G7" s="237"/>
      <c r="H7" s="240"/>
      <c r="I7" s="243"/>
      <c r="K7">
        <v>242</v>
      </c>
    </row>
    <row r="8" spans="1:11" ht="21.75" customHeight="1" x14ac:dyDescent="0.25">
      <c r="A8" s="31"/>
      <c r="B8" s="55">
        <v>2</v>
      </c>
      <c r="C8" s="58" t="s">
        <v>323</v>
      </c>
      <c r="D8" s="249"/>
      <c r="E8" s="243"/>
      <c r="F8" s="249"/>
      <c r="G8" s="237"/>
      <c r="H8" s="240"/>
      <c r="I8" s="243"/>
      <c r="K8">
        <v>28</v>
      </c>
    </row>
    <row r="9" spans="1:11" ht="30.75" customHeight="1" x14ac:dyDescent="0.25">
      <c r="A9" s="31"/>
      <c r="B9" s="55">
        <v>3</v>
      </c>
      <c r="C9" s="58" t="s">
        <v>324</v>
      </c>
      <c r="D9" s="249"/>
      <c r="E9" s="243"/>
      <c r="F9" s="249"/>
      <c r="G9" s="237"/>
      <c r="H9" s="240"/>
      <c r="I9" s="243"/>
      <c r="K9">
        <v>250</v>
      </c>
    </row>
    <row r="10" spans="1:11" ht="18" customHeight="1" x14ac:dyDescent="0.25">
      <c r="A10" s="31"/>
      <c r="B10" s="55">
        <v>4</v>
      </c>
      <c r="C10" s="58" t="s">
        <v>325</v>
      </c>
      <c r="D10" s="249"/>
      <c r="E10" s="243"/>
      <c r="F10" s="249"/>
      <c r="G10" s="237"/>
      <c r="H10" s="240"/>
      <c r="I10" s="243"/>
      <c r="K10">
        <v>118</v>
      </c>
    </row>
    <row r="11" spans="1:11" ht="35.25" customHeight="1" x14ac:dyDescent="0.25">
      <c r="A11" s="31"/>
      <c r="B11" s="55">
        <v>5</v>
      </c>
      <c r="C11" s="58" t="s">
        <v>326</v>
      </c>
      <c r="D11" s="249"/>
      <c r="E11" s="243"/>
      <c r="F11" s="249"/>
      <c r="G11" s="237"/>
      <c r="H11" s="240"/>
      <c r="I11" s="243"/>
      <c r="K11">
        <v>101</v>
      </c>
    </row>
    <row r="12" spans="1:11" ht="30" x14ac:dyDescent="0.25">
      <c r="A12" s="31"/>
      <c r="B12" s="55">
        <v>6</v>
      </c>
      <c r="C12" s="100" t="s">
        <v>327</v>
      </c>
      <c r="D12" s="249"/>
      <c r="E12" s="243"/>
      <c r="F12" s="249"/>
      <c r="G12" s="237"/>
      <c r="H12" s="240"/>
      <c r="I12" s="243"/>
    </row>
    <row r="13" spans="1:11" x14ac:dyDescent="0.25">
      <c r="A13" s="31"/>
      <c r="B13" s="55">
        <v>7</v>
      </c>
      <c r="C13" s="100" t="s">
        <v>328</v>
      </c>
      <c r="D13" s="249"/>
      <c r="E13" s="243"/>
      <c r="F13" s="249"/>
      <c r="G13" s="237"/>
      <c r="H13" s="240"/>
      <c r="I13" s="243"/>
      <c r="K13">
        <v>147</v>
      </c>
    </row>
    <row r="14" spans="1:11" x14ac:dyDescent="0.25">
      <c r="A14" s="31"/>
      <c r="B14" s="55">
        <v>8</v>
      </c>
      <c r="C14" s="100" t="s">
        <v>329</v>
      </c>
      <c r="D14" s="249"/>
      <c r="E14" s="243"/>
      <c r="F14" s="249"/>
      <c r="G14" s="237"/>
      <c r="H14" s="240"/>
      <c r="I14" s="243"/>
      <c r="K14">
        <v>147</v>
      </c>
    </row>
    <row r="15" spans="1:11" x14ac:dyDescent="0.25">
      <c r="A15" s="31"/>
      <c r="B15" s="55">
        <v>9</v>
      </c>
      <c r="C15" s="100" t="s">
        <v>330</v>
      </c>
      <c r="D15" s="249"/>
      <c r="E15" s="243"/>
      <c r="F15" s="249"/>
      <c r="G15" s="237"/>
      <c r="H15" s="240"/>
      <c r="I15" s="243"/>
      <c r="K15">
        <v>300</v>
      </c>
    </row>
    <row r="16" spans="1:11" ht="15.75" thickBot="1" x14ac:dyDescent="0.3">
      <c r="A16" s="31"/>
      <c r="B16" s="55">
        <v>10</v>
      </c>
      <c r="C16" s="58" t="s">
        <v>331</v>
      </c>
      <c r="D16" s="250"/>
      <c r="E16" s="244"/>
      <c r="F16" s="250"/>
      <c r="G16" s="238"/>
      <c r="H16" s="241"/>
      <c r="I16" s="244"/>
      <c r="K16">
        <v>222</v>
      </c>
    </row>
    <row r="17" spans="1:11" ht="15.75" thickBot="1" x14ac:dyDescent="0.3">
      <c r="A17" s="31"/>
      <c r="B17" s="55"/>
      <c r="C17" s="58"/>
      <c r="D17" s="245" t="s">
        <v>309</v>
      </c>
      <c r="E17" s="246"/>
      <c r="F17" s="245" t="s">
        <v>310</v>
      </c>
      <c r="G17" s="246"/>
      <c r="H17" s="247" t="s">
        <v>311</v>
      </c>
      <c r="I17" s="246"/>
    </row>
    <row r="18" spans="1:11" ht="30.75" customHeight="1" x14ac:dyDescent="0.25">
      <c r="A18" s="31"/>
      <c r="B18" s="55" t="s">
        <v>332</v>
      </c>
      <c r="C18" s="58" t="s">
        <v>333</v>
      </c>
      <c r="D18" s="228">
        <v>96</v>
      </c>
      <c r="E18" s="229"/>
      <c r="F18" s="95"/>
      <c r="G18" s="95"/>
      <c r="H18" s="187">
        <v>61.65</v>
      </c>
      <c r="I18" s="188">
        <v>61.65</v>
      </c>
      <c r="K18">
        <v>73</v>
      </c>
    </row>
    <row r="19" spans="1:11" ht="75" customHeight="1" x14ac:dyDescent="0.25">
      <c r="A19" s="31"/>
      <c r="B19" s="55" t="s">
        <v>332</v>
      </c>
      <c r="C19" s="58" t="s">
        <v>334</v>
      </c>
      <c r="D19" s="228">
        <v>96</v>
      </c>
      <c r="E19" s="229"/>
      <c r="F19" s="93" t="s">
        <v>359</v>
      </c>
      <c r="G19" s="95" t="s">
        <v>320</v>
      </c>
      <c r="H19" s="187">
        <v>123.3</v>
      </c>
      <c r="I19" s="94" t="s">
        <v>342</v>
      </c>
    </row>
    <row r="20" spans="1:11" x14ac:dyDescent="0.25">
      <c r="A20" s="31"/>
      <c r="B20" s="55" t="s">
        <v>335</v>
      </c>
      <c r="C20" s="58" t="s">
        <v>336</v>
      </c>
      <c r="D20" s="228">
        <v>96</v>
      </c>
      <c r="E20" s="229"/>
      <c r="F20" s="95"/>
      <c r="G20" s="95"/>
      <c r="H20" s="187">
        <v>61.65</v>
      </c>
      <c r="I20" s="189"/>
      <c r="K20">
        <v>300</v>
      </c>
    </row>
    <row r="21" spans="1:11" x14ac:dyDescent="0.25">
      <c r="A21" s="31"/>
      <c r="B21" s="119" t="s">
        <v>337</v>
      </c>
      <c r="C21" s="58" t="s">
        <v>341</v>
      </c>
      <c r="D21" s="228">
        <v>96</v>
      </c>
      <c r="E21" s="229"/>
      <c r="F21" s="97"/>
      <c r="G21" s="97"/>
      <c r="H21" s="187">
        <v>61.65</v>
      </c>
      <c r="I21" s="96"/>
      <c r="K21">
        <v>147</v>
      </c>
    </row>
    <row r="22" spans="1:11" x14ac:dyDescent="0.25">
      <c r="A22" s="31"/>
      <c r="B22" s="55" t="s">
        <v>332</v>
      </c>
      <c r="C22" s="58" t="s">
        <v>340</v>
      </c>
      <c r="D22" s="228">
        <v>96</v>
      </c>
      <c r="E22" s="229"/>
      <c r="F22" s="97"/>
      <c r="G22" s="97"/>
      <c r="H22" s="97"/>
      <c r="I22" s="96"/>
      <c r="K22">
        <v>300</v>
      </c>
    </row>
    <row r="23" spans="1:11" ht="29.25" customHeight="1" thickBot="1" x14ac:dyDescent="0.3">
      <c r="A23" s="31"/>
      <c r="B23" s="120" t="s">
        <v>332</v>
      </c>
      <c r="C23" s="101" t="s">
        <v>339</v>
      </c>
      <c r="D23" s="234">
        <v>96</v>
      </c>
      <c r="E23" s="235"/>
      <c r="F23" s="190"/>
      <c r="G23" s="190"/>
      <c r="H23" s="190"/>
      <c r="I23" s="191"/>
      <c r="K23">
        <v>165</v>
      </c>
    </row>
    <row r="24" spans="1:11" ht="6" customHeight="1" x14ac:dyDescent="0.25"/>
    <row r="26" spans="1:11" x14ac:dyDescent="0.25">
      <c r="B26" s="79" t="s">
        <v>343</v>
      </c>
    </row>
  </sheetData>
  <mergeCells count="20">
    <mergeCell ref="D23:E23"/>
    <mergeCell ref="D21:E21"/>
    <mergeCell ref="G6:G16"/>
    <mergeCell ref="H6:H16"/>
    <mergeCell ref="I6:I16"/>
    <mergeCell ref="D17:E17"/>
    <mergeCell ref="F17:G17"/>
    <mergeCell ref="H17:I17"/>
    <mergeCell ref="D7:D16"/>
    <mergeCell ref="E7:E16"/>
    <mergeCell ref="F7:F16"/>
    <mergeCell ref="B1:I1"/>
    <mergeCell ref="D18:E18"/>
    <mergeCell ref="D19:E19"/>
    <mergeCell ref="D20:E20"/>
    <mergeCell ref="D22:E22"/>
    <mergeCell ref="B3:I3"/>
    <mergeCell ref="D4:E4"/>
    <mergeCell ref="F4:G4"/>
    <mergeCell ref="H4:I4"/>
  </mergeCells>
  <printOptions gridLines="1"/>
  <pageMargins left="0.31496062992125984" right="0.31496062992125984" top="0.35433070866141736" bottom="0.55118110236220474" header="0.11811023622047245" footer="0.31496062992125984"/>
  <pageSetup paperSize="9" scale="71" firstPageNumber="14" orientation="landscape" useFirstPageNumber="1" r:id="rId1"/>
  <headerFooter>
    <oddFooter>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0"/>
  <sheetViews>
    <sheetView tabSelected="1" topLeftCell="A31" zoomScaleNormal="100" workbookViewId="0">
      <selection activeCell="J36" sqref="J36"/>
    </sheetView>
  </sheetViews>
  <sheetFormatPr defaultRowHeight="15" x14ac:dyDescent="0.25"/>
  <cols>
    <col min="2" max="2" width="8" bestFit="1" customWidth="1"/>
    <col min="3" max="3" width="44.5703125" customWidth="1"/>
    <col min="4" max="4" width="16" customWidth="1"/>
    <col min="5" max="5" width="14" customWidth="1"/>
    <col min="6" max="6" width="18" customWidth="1"/>
    <col min="7" max="7" width="0" hidden="1" customWidth="1"/>
    <col min="8" max="8" width="14" hidden="1" customWidth="1"/>
    <col min="9" max="9" width="0" hidden="1" customWidth="1"/>
    <col min="10" max="10" width="19.85546875" customWidth="1"/>
  </cols>
  <sheetData>
    <row r="1" spans="1:12" ht="18.75" x14ac:dyDescent="0.3">
      <c r="B1" s="195"/>
      <c r="C1" s="195"/>
      <c r="D1" s="195"/>
      <c r="E1" s="195"/>
    </row>
    <row r="2" spans="1:12" ht="15.75" thickBot="1" x14ac:dyDescent="0.3"/>
    <row r="3" spans="1:12" s="1" customFormat="1" ht="31.5" customHeight="1" thickBot="1" x14ac:dyDescent="0.3">
      <c r="A3" s="54"/>
      <c r="B3" s="205" t="s">
        <v>0</v>
      </c>
      <c r="C3" s="206"/>
      <c r="D3" s="206"/>
      <c r="E3" s="207"/>
      <c r="F3" s="15"/>
    </row>
    <row r="4" spans="1:12" ht="30" customHeight="1" thickBot="1" x14ac:dyDescent="0.3">
      <c r="A4" s="31"/>
      <c r="B4" s="104" t="s">
        <v>1</v>
      </c>
      <c r="C4" s="104">
        <v>112.05555555555556</v>
      </c>
      <c r="D4" s="105" t="s">
        <v>3</v>
      </c>
      <c r="E4" s="104" t="s">
        <v>2</v>
      </c>
      <c r="F4" s="9"/>
      <c r="J4" s="16"/>
    </row>
    <row r="5" spans="1:12" x14ac:dyDescent="0.25">
      <c r="A5" s="31"/>
      <c r="B5" s="116">
        <v>3042040</v>
      </c>
      <c r="C5" s="147" t="s">
        <v>4</v>
      </c>
      <c r="D5" s="107" t="s">
        <v>5</v>
      </c>
      <c r="E5" s="106" t="s">
        <v>5</v>
      </c>
      <c r="F5" s="10"/>
    </row>
    <row r="6" spans="1:12" x14ac:dyDescent="0.25">
      <c r="A6" s="31"/>
      <c r="B6" s="108"/>
      <c r="C6" s="106" t="s">
        <v>6</v>
      </c>
      <c r="D6" s="154">
        <v>0.55000000000000004</v>
      </c>
      <c r="E6" s="154">
        <v>3</v>
      </c>
      <c r="F6" s="7"/>
      <c r="H6" s="7"/>
      <c r="I6" s="7"/>
      <c r="L6" s="132"/>
    </row>
    <row r="7" spans="1:12" x14ac:dyDescent="0.25">
      <c r="A7" s="31"/>
      <c r="B7" s="108"/>
      <c r="C7" s="106" t="s">
        <v>11</v>
      </c>
      <c r="D7" s="154">
        <v>0.5</v>
      </c>
      <c r="E7" s="154">
        <v>2.75</v>
      </c>
      <c r="F7" s="7"/>
      <c r="H7" s="7"/>
      <c r="I7" s="7"/>
      <c r="L7" s="132"/>
    </row>
    <row r="8" spans="1:12" x14ac:dyDescent="0.25">
      <c r="A8" s="31"/>
      <c r="B8" s="108"/>
      <c r="C8" s="106" t="s">
        <v>7</v>
      </c>
      <c r="D8" s="154">
        <v>0.45</v>
      </c>
      <c r="E8" s="154">
        <v>2.65</v>
      </c>
      <c r="F8" s="7"/>
      <c r="H8" s="7"/>
      <c r="I8" s="7"/>
      <c r="L8" s="132"/>
    </row>
    <row r="9" spans="1:12" x14ac:dyDescent="0.25">
      <c r="A9" s="31"/>
      <c r="B9" s="108"/>
      <c r="C9" s="106" t="s">
        <v>8</v>
      </c>
      <c r="D9" s="154">
        <v>0.3</v>
      </c>
      <c r="E9" s="154">
        <v>2.5</v>
      </c>
      <c r="F9" s="8"/>
      <c r="H9" s="7"/>
      <c r="I9" s="8"/>
      <c r="L9" s="132"/>
    </row>
    <row r="10" spans="1:12" x14ac:dyDescent="0.25">
      <c r="A10" s="31"/>
      <c r="B10" s="108"/>
      <c r="C10" s="106" t="s">
        <v>9</v>
      </c>
      <c r="D10" s="154">
        <v>0.2</v>
      </c>
      <c r="E10" s="154">
        <v>1.1499999999999999</v>
      </c>
      <c r="F10" s="8"/>
      <c r="H10" s="7"/>
      <c r="I10" s="8"/>
      <c r="L10" s="132"/>
    </row>
    <row r="11" spans="1:12" x14ac:dyDescent="0.25">
      <c r="A11" s="31"/>
      <c r="B11" s="108"/>
      <c r="C11" s="147" t="s">
        <v>10</v>
      </c>
      <c r="D11" s="154"/>
      <c r="E11" s="155"/>
      <c r="F11" s="8"/>
      <c r="H11" s="14"/>
      <c r="I11" s="8"/>
      <c r="L11" s="132"/>
    </row>
    <row r="12" spans="1:12" x14ac:dyDescent="0.25">
      <c r="A12" s="31"/>
      <c r="B12" s="108"/>
      <c r="C12" s="106" t="s">
        <v>6</v>
      </c>
      <c r="D12" s="154">
        <v>0.6</v>
      </c>
      <c r="E12" s="154">
        <v>5.5</v>
      </c>
      <c r="F12" s="8"/>
      <c r="H12" s="7"/>
      <c r="I12" s="8"/>
      <c r="L12" s="132"/>
    </row>
    <row r="13" spans="1:12" x14ac:dyDescent="0.25">
      <c r="A13" s="31"/>
      <c r="B13" s="108"/>
      <c r="C13" s="106" t="s">
        <v>11</v>
      </c>
      <c r="D13" s="154">
        <v>0.55000000000000004</v>
      </c>
      <c r="E13" s="154">
        <v>5.05</v>
      </c>
      <c r="F13" s="8"/>
      <c r="H13" s="7"/>
      <c r="I13" s="8"/>
      <c r="L13" s="132"/>
    </row>
    <row r="14" spans="1:12" x14ac:dyDescent="0.25">
      <c r="A14" s="31"/>
      <c r="B14" s="108"/>
      <c r="C14" s="106" t="s">
        <v>7</v>
      </c>
      <c r="D14" s="154">
        <v>0.5</v>
      </c>
      <c r="E14" s="154">
        <v>4.8</v>
      </c>
      <c r="F14" s="8"/>
      <c r="H14" s="7"/>
      <c r="I14" s="8"/>
      <c r="L14" s="132"/>
    </row>
    <row r="15" spans="1:12" x14ac:dyDescent="0.25">
      <c r="A15" s="31"/>
      <c r="B15" s="108"/>
      <c r="C15" s="106" t="s">
        <v>8</v>
      </c>
      <c r="D15" s="154">
        <v>0.35</v>
      </c>
      <c r="E15" s="154">
        <v>4.7</v>
      </c>
      <c r="F15" s="8"/>
      <c r="H15" s="7"/>
      <c r="I15" s="8"/>
      <c r="L15" s="132"/>
    </row>
    <row r="16" spans="1:12" ht="17.25" customHeight="1" x14ac:dyDescent="0.25">
      <c r="A16" s="31"/>
      <c r="B16" s="108"/>
      <c r="C16" s="106" t="s">
        <v>12</v>
      </c>
      <c r="D16" s="154">
        <v>0.6</v>
      </c>
      <c r="E16" s="154">
        <v>5.4</v>
      </c>
      <c r="F16" s="8"/>
      <c r="H16" s="7"/>
      <c r="I16" s="8"/>
      <c r="L16" s="132"/>
    </row>
    <row r="17" spans="1:12" x14ac:dyDescent="0.25">
      <c r="A17" s="31"/>
      <c r="B17" s="108"/>
      <c r="C17" s="106" t="s">
        <v>13</v>
      </c>
      <c r="D17" s="154">
        <v>0.7</v>
      </c>
      <c r="E17" s="154">
        <v>10.85</v>
      </c>
      <c r="F17" s="8"/>
      <c r="H17" s="7"/>
      <c r="I17" s="8"/>
      <c r="L17" s="132"/>
    </row>
    <row r="18" spans="1:12" x14ac:dyDescent="0.25">
      <c r="A18" s="31"/>
      <c r="B18" s="108"/>
      <c r="C18" s="147" t="s">
        <v>427</v>
      </c>
      <c r="D18" s="154"/>
      <c r="E18" s="154"/>
      <c r="F18" s="8"/>
      <c r="H18" s="7"/>
      <c r="I18" s="8"/>
      <c r="L18" s="132"/>
    </row>
    <row r="19" spans="1:12" x14ac:dyDescent="0.25">
      <c r="A19" s="31"/>
      <c r="B19" s="108"/>
      <c r="C19" s="146" t="s">
        <v>428</v>
      </c>
      <c r="D19" s="154">
        <v>2</v>
      </c>
      <c r="E19" s="154" t="s">
        <v>78</v>
      </c>
      <c r="F19" s="8"/>
      <c r="H19" s="7"/>
      <c r="I19" s="8"/>
      <c r="L19" s="132"/>
    </row>
    <row r="20" spans="1:12" x14ac:dyDescent="0.25">
      <c r="A20" s="31"/>
      <c r="B20" s="108"/>
      <c r="C20" s="146" t="s">
        <v>429</v>
      </c>
      <c r="D20" s="154">
        <v>3</v>
      </c>
      <c r="E20" s="154" t="s">
        <v>78</v>
      </c>
      <c r="F20" s="8"/>
      <c r="H20" s="7"/>
      <c r="I20" s="8"/>
      <c r="L20" s="132"/>
    </row>
    <row r="21" spans="1:12" x14ac:dyDescent="0.25">
      <c r="A21" s="31"/>
      <c r="B21" s="108"/>
      <c r="C21" s="147" t="s">
        <v>430</v>
      </c>
      <c r="D21" s="154"/>
      <c r="E21" s="154"/>
      <c r="F21" s="8"/>
      <c r="H21" s="7"/>
      <c r="I21" s="8"/>
      <c r="L21" s="132"/>
    </row>
    <row r="22" spans="1:12" x14ac:dyDescent="0.25">
      <c r="A22" s="31"/>
      <c r="B22" s="108"/>
      <c r="C22" s="146" t="s">
        <v>431</v>
      </c>
      <c r="D22" s="154">
        <v>5.5</v>
      </c>
      <c r="E22" s="154" t="s">
        <v>78</v>
      </c>
      <c r="F22" s="8"/>
      <c r="H22" s="7"/>
      <c r="I22" s="8"/>
      <c r="L22" s="132"/>
    </row>
    <row r="23" spans="1:12" x14ac:dyDescent="0.25">
      <c r="A23" s="31"/>
      <c r="B23" s="108"/>
      <c r="C23" s="146" t="s">
        <v>433</v>
      </c>
      <c r="D23" s="154">
        <v>2</v>
      </c>
      <c r="E23" s="154" t="s">
        <v>78</v>
      </c>
      <c r="F23" s="8"/>
      <c r="H23" s="7"/>
      <c r="I23" s="8"/>
      <c r="L23" s="132"/>
    </row>
    <row r="24" spans="1:12" x14ac:dyDescent="0.25">
      <c r="A24" s="31"/>
      <c r="B24" s="108"/>
      <c r="C24" s="147" t="s">
        <v>432</v>
      </c>
      <c r="D24" s="154"/>
      <c r="E24" s="154"/>
      <c r="F24" s="8"/>
      <c r="H24" s="7"/>
      <c r="I24" s="8"/>
      <c r="L24" s="132"/>
    </row>
    <row r="25" spans="1:12" x14ac:dyDescent="0.25">
      <c r="A25" s="31"/>
      <c r="B25" s="108"/>
      <c r="C25" s="144" t="s">
        <v>28</v>
      </c>
      <c r="D25" s="156" t="s">
        <v>14</v>
      </c>
      <c r="E25" s="157">
        <v>85</v>
      </c>
      <c r="F25" s="131"/>
      <c r="H25" s="24"/>
      <c r="J25" s="2"/>
      <c r="L25" s="132"/>
    </row>
    <row r="26" spans="1:12" x14ac:dyDescent="0.25">
      <c r="A26" s="31"/>
      <c r="B26" s="108"/>
      <c r="C26" s="145" t="s">
        <v>425</v>
      </c>
      <c r="D26" s="156"/>
      <c r="E26" s="157">
        <v>100</v>
      </c>
      <c r="F26" s="131"/>
      <c r="H26" s="24"/>
      <c r="J26" s="2"/>
      <c r="L26" s="132"/>
    </row>
    <row r="27" spans="1:12" x14ac:dyDescent="0.25">
      <c r="A27" s="31"/>
      <c r="B27" s="108"/>
      <c r="C27" s="144" t="s">
        <v>15</v>
      </c>
      <c r="D27" s="156" t="s">
        <v>16</v>
      </c>
      <c r="E27" s="157">
        <v>21</v>
      </c>
      <c r="F27" s="131"/>
      <c r="H27" s="24"/>
      <c r="J27" s="2"/>
      <c r="L27" s="132"/>
    </row>
    <row r="28" spans="1:12" ht="35.25" customHeight="1" x14ac:dyDescent="0.25">
      <c r="A28" s="31"/>
      <c r="B28" s="108"/>
      <c r="C28" s="208" t="s">
        <v>17</v>
      </c>
      <c r="D28" s="209"/>
      <c r="E28" s="158">
        <v>5.5E-2</v>
      </c>
      <c r="F28" s="12"/>
    </row>
    <row r="29" spans="1:12" ht="30" x14ac:dyDescent="0.25">
      <c r="A29" s="31"/>
      <c r="B29" s="108"/>
      <c r="C29" s="145" t="s">
        <v>29</v>
      </c>
      <c r="D29" s="156" t="s">
        <v>18</v>
      </c>
      <c r="E29" s="157">
        <v>8.85</v>
      </c>
      <c r="F29" s="11"/>
      <c r="H29" s="24"/>
    </row>
    <row r="30" spans="1:12" ht="27.75" customHeight="1" x14ac:dyDescent="0.25">
      <c r="A30" s="31"/>
      <c r="B30" s="108"/>
      <c r="C30" s="208" t="s">
        <v>19</v>
      </c>
      <c r="D30" s="209"/>
      <c r="E30" s="157">
        <v>50</v>
      </c>
      <c r="F30" s="7"/>
      <c r="H30" s="24"/>
    </row>
    <row r="31" spans="1:12" ht="15.75" thickBot="1" x14ac:dyDescent="0.3">
      <c r="A31" s="31"/>
      <c r="B31" s="111"/>
      <c r="C31" s="148" t="s">
        <v>20</v>
      </c>
      <c r="D31" s="160" t="s">
        <v>21</v>
      </c>
      <c r="E31" s="159">
        <v>0.02</v>
      </c>
      <c r="F31" s="13"/>
    </row>
    <row r="32" spans="1:12" ht="44.25" customHeight="1" thickBot="1" x14ac:dyDescent="0.35">
      <c r="A32" s="31"/>
      <c r="B32" s="210" t="s">
        <v>22</v>
      </c>
      <c r="C32" s="211"/>
      <c r="D32" s="211"/>
      <c r="E32" s="212"/>
      <c r="F32" s="2"/>
    </row>
    <row r="33" spans="1:6" ht="30.75" customHeight="1" thickBot="1" x14ac:dyDescent="0.3">
      <c r="A33" s="31"/>
      <c r="B33" s="112" t="s">
        <v>1</v>
      </c>
      <c r="C33" s="137" t="s">
        <v>375</v>
      </c>
      <c r="D33" s="202" t="s">
        <v>374</v>
      </c>
      <c r="E33" s="203"/>
      <c r="F33" s="2"/>
    </row>
    <row r="34" spans="1:6" ht="30" x14ac:dyDescent="0.25">
      <c r="A34" s="31"/>
      <c r="B34" s="108"/>
      <c r="C34" s="113" t="s">
        <v>30</v>
      </c>
      <c r="D34" s="196">
        <v>3.5</v>
      </c>
      <c r="E34" s="197"/>
      <c r="F34" s="2"/>
    </row>
    <row r="35" spans="1:6" ht="30" x14ac:dyDescent="0.25">
      <c r="A35" s="31"/>
      <c r="B35" s="108"/>
      <c r="C35" s="114" t="s">
        <v>31</v>
      </c>
      <c r="D35" s="198">
        <v>110</v>
      </c>
      <c r="E35" s="204"/>
      <c r="F35" s="2"/>
    </row>
    <row r="36" spans="1:6" ht="32.25" customHeight="1" x14ac:dyDescent="0.25">
      <c r="A36" s="31"/>
      <c r="B36" s="108"/>
      <c r="C36" s="110" t="s">
        <v>32</v>
      </c>
      <c r="D36" s="196">
        <v>60</v>
      </c>
      <c r="E36" s="197"/>
      <c r="F36" s="2"/>
    </row>
    <row r="37" spans="1:6" ht="19.5" customHeight="1" x14ac:dyDescent="0.25">
      <c r="A37" s="31"/>
      <c r="B37" s="108"/>
      <c r="C37" s="110" t="s">
        <v>23</v>
      </c>
      <c r="D37" s="198">
        <v>31.2</v>
      </c>
      <c r="E37" s="199"/>
      <c r="F37" s="2"/>
    </row>
    <row r="38" spans="1:6" ht="32.25" customHeight="1" x14ac:dyDescent="0.25">
      <c r="A38" s="31"/>
      <c r="B38" s="108"/>
      <c r="C38" s="115" t="s">
        <v>33</v>
      </c>
      <c r="D38" s="198">
        <v>44</v>
      </c>
      <c r="E38" s="199"/>
      <c r="F38" s="2"/>
    </row>
    <row r="39" spans="1:6" ht="21" customHeight="1" thickBot="1" x14ac:dyDescent="0.3">
      <c r="A39" s="31"/>
      <c r="B39" s="133"/>
      <c r="C39" s="133" t="s">
        <v>24</v>
      </c>
      <c r="D39" s="200">
        <v>290</v>
      </c>
      <c r="E39" s="201"/>
    </row>
    <row r="40" spans="1:6" x14ac:dyDescent="0.25">
      <c r="B40" s="2"/>
      <c r="C40" s="2"/>
    </row>
  </sheetData>
  <mergeCells count="12">
    <mergeCell ref="B1:E1"/>
    <mergeCell ref="B3:E3"/>
    <mergeCell ref="C28:D28"/>
    <mergeCell ref="C30:D30"/>
    <mergeCell ref="B32:E32"/>
    <mergeCell ref="D34:E34"/>
    <mergeCell ref="D38:E38"/>
    <mergeCell ref="D39:E39"/>
    <mergeCell ref="D33:E33"/>
    <mergeCell ref="D36:E36"/>
    <mergeCell ref="D37:E37"/>
    <mergeCell ref="D35:E35"/>
  </mergeCells>
  <printOptions gridLines="1"/>
  <pageMargins left="0.51181102362204722" right="0.51181102362204722" top="0.55118110236220474" bottom="0.35433070866141736" header="0.31496062992125984" footer="0.51181102362204722"/>
  <pageSetup paperSize="9" scale="84" fitToHeight="0" orientation="portrait" useFirstPageNumber="1" r:id="rId1"/>
  <headerFooter>
    <oddFooter>&amp;A</oddFooter>
  </headerFooter>
  <ignoredErrors>
    <ignoredError sqref="C13 C7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3"/>
  <sheetViews>
    <sheetView workbookViewId="0">
      <selection activeCell="D7" sqref="D7"/>
    </sheetView>
  </sheetViews>
  <sheetFormatPr defaultRowHeight="15" x14ac:dyDescent="0.25"/>
  <cols>
    <col min="2" max="2" width="12" customWidth="1"/>
    <col min="3" max="3" width="55" customWidth="1"/>
    <col min="4" max="4" width="14" customWidth="1"/>
    <col min="6" max="6" width="0" hidden="1" customWidth="1"/>
  </cols>
  <sheetData>
    <row r="1" spans="1:7" ht="18.75" x14ac:dyDescent="0.3">
      <c r="B1" s="195"/>
      <c r="C1" s="216"/>
      <c r="D1" s="216"/>
      <c r="E1" s="85"/>
    </row>
    <row r="2" spans="1:7" ht="15.75" thickBot="1" x14ac:dyDescent="0.3"/>
    <row r="3" spans="1:7" ht="31.5" customHeight="1" thickBot="1" x14ac:dyDescent="0.3">
      <c r="B3" s="213" t="s">
        <v>25</v>
      </c>
      <c r="C3" s="214"/>
      <c r="D3" s="215"/>
    </row>
    <row r="4" spans="1:7" ht="27.75" customHeight="1" thickBot="1" x14ac:dyDescent="0.3">
      <c r="A4" s="31"/>
      <c r="B4" s="27" t="s">
        <v>1</v>
      </c>
      <c r="C4" s="34" t="s">
        <v>26</v>
      </c>
      <c r="D4" s="22" t="s">
        <v>375</v>
      </c>
    </row>
    <row r="5" spans="1:7" ht="25.5" customHeight="1" x14ac:dyDescent="0.25">
      <c r="A5" s="31"/>
      <c r="B5" s="17"/>
      <c r="C5" s="35" t="s">
        <v>372</v>
      </c>
      <c r="D5" s="161">
        <v>235</v>
      </c>
      <c r="F5">
        <v>255.25</v>
      </c>
    </row>
    <row r="6" spans="1:7" x14ac:dyDescent="0.25">
      <c r="A6" s="31"/>
      <c r="B6" s="17"/>
      <c r="C6" s="61" t="s">
        <v>373</v>
      </c>
      <c r="D6" s="161">
        <v>265</v>
      </c>
      <c r="F6">
        <v>306.3</v>
      </c>
    </row>
    <row r="7" spans="1:7" ht="15.75" thickBot="1" x14ac:dyDescent="0.3">
      <c r="A7" s="31"/>
      <c r="B7" s="3"/>
      <c r="C7" s="62" t="s">
        <v>27</v>
      </c>
      <c r="D7" s="162">
        <v>30</v>
      </c>
      <c r="F7">
        <v>28</v>
      </c>
    </row>
    <row r="8" spans="1:7" x14ac:dyDescent="0.25">
      <c r="B8" s="2"/>
      <c r="C8" s="2"/>
      <c r="D8" s="59"/>
    </row>
    <row r="9" spans="1:7" x14ac:dyDescent="0.25">
      <c r="B9" s="2"/>
      <c r="C9" s="57"/>
      <c r="D9" s="11"/>
    </row>
    <row r="10" spans="1:7" ht="15.75" thickBot="1" x14ac:dyDescent="0.3"/>
    <row r="11" spans="1:7" ht="31.5" customHeight="1" thickBot="1" x14ac:dyDescent="0.3">
      <c r="B11" s="213" t="s">
        <v>34</v>
      </c>
      <c r="C11" s="214"/>
      <c r="D11" s="215"/>
    </row>
    <row r="12" spans="1:7" ht="19.5" thickBot="1" x14ac:dyDescent="0.3">
      <c r="B12" s="125"/>
      <c r="C12" s="126" t="s">
        <v>42</v>
      </c>
      <c r="D12" s="4" t="s">
        <v>375</v>
      </c>
      <c r="G12" s="31"/>
    </row>
    <row r="13" spans="1:7" x14ac:dyDescent="0.25">
      <c r="A13" s="31"/>
      <c r="B13" s="63" t="s">
        <v>1</v>
      </c>
      <c r="C13" s="25" t="s">
        <v>35</v>
      </c>
      <c r="D13" s="161">
        <v>60</v>
      </c>
      <c r="F13">
        <v>60</v>
      </c>
    </row>
    <row r="14" spans="1:7" x14ac:dyDescent="0.25">
      <c r="A14" s="31"/>
      <c r="B14" s="17"/>
      <c r="C14" s="48" t="s">
        <v>36</v>
      </c>
      <c r="D14" s="161">
        <v>90</v>
      </c>
      <c r="F14">
        <v>90</v>
      </c>
    </row>
    <row r="15" spans="1:7" x14ac:dyDescent="0.25">
      <c r="A15" s="31"/>
      <c r="B15" s="17"/>
      <c r="C15" s="21" t="s">
        <v>37</v>
      </c>
      <c r="D15" s="161">
        <v>20</v>
      </c>
      <c r="F15">
        <v>20</v>
      </c>
    </row>
    <row r="16" spans="1:7" x14ac:dyDescent="0.25">
      <c r="A16" s="31"/>
      <c r="B16" s="17"/>
      <c r="C16" s="56" t="s">
        <v>38</v>
      </c>
      <c r="D16" s="161">
        <v>25</v>
      </c>
      <c r="F16">
        <v>25</v>
      </c>
    </row>
    <row r="17" spans="1:4" x14ac:dyDescent="0.25">
      <c r="A17" s="31"/>
      <c r="B17" s="17"/>
      <c r="C17" s="56" t="s">
        <v>39</v>
      </c>
      <c r="D17" s="163"/>
    </row>
    <row r="18" spans="1:4" x14ac:dyDescent="0.25">
      <c r="A18" s="31"/>
      <c r="B18" s="17"/>
      <c r="C18" s="56" t="s">
        <v>40</v>
      </c>
      <c r="D18" s="164"/>
    </row>
    <row r="19" spans="1:4" ht="30.75" thickBot="1" x14ac:dyDescent="0.3">
      <c r="A19" s="31"/>
      <c r="B19" s="3"/>
      <c r="C19" s="64" t="s">
        <v>41</v>
      </c>
      <c r="D19" s="165"/>
    </row>
    <row r="20" spans="1:4" ht="15.75" thickBot="1" x14ac:dyDescent="0.3"/>
    <row r="21" spans="1:4" ht="26.25" customHeight="1" thickBot="1" x14ac:dyDescent="0.3">
      <c r="B21" s="213" t="s">
        <v>43</v>
      </c>
      <c r="C21" s="214"/>
      <c r="D21" s="215"/>
    </row>
    <row r="22" spans="1:4" ht="19.5" thickBot="1" x14ac:dyDescent="0.3">
      <c r="B22" s="125"/>
      <c r="C22" s="127" t="s">
        <v>42</v>
      </c>
      <c r="D22" s="30" t="s">
        <v>375</v>
      </c>
    </row>
    <row r="23" spans="1:4" ht="15.75" thickBot="1" x14ac:dyDescent="0.3">
      <c r="B23" s="5"/>
      <c r="C23" s="6" t="s">
        <v>368</v>
      </c>
      <c r="D23" s="166">
        <v>2</v>
      </c>
    </row>
  </sheetData>
  <mergeCells count="4">
    <mergeCell ref="B11:D11"/>
    <mergeCell ref="B21:D21"/>
    <mergeCell ref="B1:D1"/>
    <mergeCell ref="B3:D3"/>
  </mergeCells>
  <printOptions gridLines="1"/>
  <pageMargins left="0.70866141732283461" right="0.70866141732283461" top="0.74803149606299213" bottom="0.74803149606299213" header="0.31496062992125984" footer="0.31496062992125984"/>
  <pageSetup paperSize="9" scale="80" firstPageNumber="2" orientation="portrait" useFirstPageNumber="1" r:id="rId1"/>
  <headerFooter>
    <oddFooter>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9"/>
  <sheetViews>
    <sheetView topLeftCell="A28" workbookViewId="0">
      <selection activeCell="B1" sqref="B1:E47"/>
    </sheetView>
  </sheetViews>
  <sheetFormatPr defaultRowHeight="15" x14ac:dyDescent="0.25"/>
  <cols>
    <col min="2" max="2" width="11.28515625" customWidth="1"/>
    <col min="3" max="3" width="41.140625" customWidth="1"/>
    <col min="4" max="4" width="13.5703125" customWidth="1"/>
    <col min="5" max="5" width="12.42578125" customWidth="1"/>
    <col min="7" max="9" width="0" hidden="1" customWidth="1"/>
  </cols>
  <sheetData>
    <row r="1" spans="1:8" ht="37.5" customHeight="1" thickBot="1" x14ac:dyDescent="0.3">
      <c r="B1" s="213" t="s">
        <v>296</v>
      </c>
      <c r="C1" s="217"/>
      <c r="D1" s="217"/>
      <c r="E1" s="218"/>
    </row>
    <row r="2" spans="1:8" x14ac:dyDescent="0.25">
      <c r="A2" s="31"/>
      <c r="B2" s="29" t="s">
        <v>1</v>
      </c>
      <c r="C2" s="29" t="s">
        <v>375</v>
      </c>
      <c r="D2" s="29" t="s">
        <v>403</v>
      </c>
      <c r="E2" s="29" t="s">
        <v>404</v>
      </c>
    </row>
    <row r="3" spans="1:8" x14ac:dyDescent="0.25">
      <c r="A3" s="31"/>
      <c r="B3" s="37"/>
      <c r="C3" s="39" t="s">
        <v>46</v>
      </c>
      <c r="D3" s="37"/>
      <c r="E3" s="37"/>
    </row>
    <row r="4" spans="1:8" x14ac:dyDescent="0.25">
      <c r="A4" s="31"/>
      <c r="B4" s="38"/>
      <c r="C4" s="40" t="s">
        <v>44</v>
      </c>
      <c r="D4" s="167">
        <v>34.5</v>
      </c>
      <c r="E4" s="167">
        <v>53</v>
      </c>
      <c r="G4">
        <v>33</v>
      </c>
      <c r="H4">
        <v>50</v>
      </c>
    </row>
    <row r="5" spans="1:8" x14ac:dyDescent="0.25">
      <c r="A5" s="31"/>
      <c r="B5" s="17"/>
      <c r="C5" s="41" t="s">
        <v>45</v>
      </c>
      <c r="D5" s="167">
        <v>11</v>
      </c>
      <c r="E5" s="167">
        <v>11</v>
      </c>
      <c r="G5">
        <v>9</v>
      </c>
      <c r="H5">
        <v>11</v>
      </c>
    </row>
    <row r="6" spans="1:8" x14ac:dyDescent="0.25">
      <c r="A6" s="31"/>
      <c r="B6" s="17"/>
      <c r="C6" s="40" t="s">
        <v>47</v>
      </c>
      <c r="D6" s="167">
        <v>120</v>
      </c>
      <c r="E6" s="167">
        <v>200</v>
      </c>
      <c r="G6">
        <v>110</v>
      </c>
      <c r="H6">
        <v>165</v>
      </c>
    </row>
    <row r="7" spans="1:8" ht="30" x14ac:dyDescent="0.25">
      <c r="A7" s="31"/>
      <c r="B7" s="17"/>
      <c r="C7" s="42" t="s">
        <v>48</v>
      </c>
      <c r="D7" s="168">
        <v>140</v>
      </c>
      <c r="E7" s="168">
        <v>230</v>
      </c>
      <c r="G7">
        <v>132</v>
      </c>
      <c r="H7">
        <v>187</v>
      </c>
    </row>
    <row r="8" spans="1:8" x14ac:dyDescent="0.25">
      <c r="A8" s="31"/>
      <c r="B8" s="17"/>
      <c r="C8" s="39" t="s">
        <v>49</v>
      </c>
      <c r="D8" s="168"/>
      <c r="E8" s="168"/>
    </row>
    <row r="9" spans="1:8" x14ac:dyDescent="0.25">
      <c r="A9" s="31"/>
      <c r="B9" s="17"/>
      <c r="C9" s="40" t="s">
        <v>44</v>
      </c>
      <c r="D9" s="168">
        <v>175</v>
      </c>
      <c r="E9" s="168">
        <v>233</v>
      </c>
      <c r="G9">
        <v>165</v>
      </c>
      <c r="H9">
        <v>220</v>
      </c>
    </row>
    <row r="10" spans="1:8" x14ac:dyDescent="0.25">
      <c r="A10" s="31"/>
      <c r="B10" s="17"/>
      <c r="C10" s="41" t="s">
        <v>45</v>
      </c>
      <c r="D10" s="168">
        <v>25</v>
      </c>
      <c r="E10" s="168">
        <v>25</v>
      </c>
      <c r="G10">
        <v>22</v>
      </c>
      <c r="H10">
        <v>33</v>
      </c>
    </row>
    <row r="11" spans="1:8" ht="30" x14ac:dyDescent="0.25">
      <c r="A11" s="31"/>
      <c r="B11" s="17"/>
      <c r="C11" s="42" t="s">
        <v>48</v>
      </c>
      <c r="D11" s="168">
        <v>193</v>
      </c>
      <c r="E11" s="168">
        <v>260</v>
      </c>
      <c r="G11">
        <v>182</v>
      </c>
      <c r="H11">
        <v>242</v>
      </c>
    </row>
    <row r="12" spans="1:8" ht="31.5" customHeight="1" x14ac:dyDescent="0.25">
      <c r="A12" s="31"/>
      <c r="B12" s="17"/>
      <c r="C12" s="43" t="s">
        <v>50</v>
      </c>
      <c r="D12" s="168">
        <v>0</v>
      </c>
      <c r="E12" s="168">
        <v>0</v>
      </c>
    </row>
    <row r="13" spans="1:8" x14ac:dyDescent="0.25">
      <c r="A13" s="31"/>
      <c r="B13" s="17"/>
      <c r="C13" s="39" t="s">
        <v>51</v>
      </c>
      <c r="D13" s="168">
        <v>0</v>
      </c>
      <c r="E13" s="168">
        <v>0</v>
      </c>
    </row>
    <row r="14" spans="1:8" ht="15.75" thickBot="1" x14ac:dyDescent="0.3">
      <c r="A14" s="31"/>
      <c r="B14" s="3"/>
      <c r="C14" s="28" t="s">
        <v>52</v>
      </c>
      <c r="D14" s="169">
        <v>15</v>
      </c>
      <c r="E14" s="169">
        <v>15</v>
      </c>
      <c r="G14">
        <v>12</v>
      </c>
      <c r="H14">
        <v>13</v>
      </c>
    </row>
    <row r="15" spans="1:8" ht="18.75" customHeight="1" thickBot="1" x14ac:dyDescent="0.3">
      <c r="B15" s="213" t="s">
        <v>53</v>
      </c>
      <c r="C15" s="217"/>
      <c r="D15" s="217"/>
      <c r="E15" s="218"/>
    </row>
    <row r="16" spans="1:8" ht="15.75" thickBot="1" x14ac:dyDescent="0.3">
      <c r="B16" s="4" t="s">
        <v>1</v>
      </c>
      <c r="C16" s="4" t="s">
        <v>375</v>
      </c>
      <c r="D16" s="4"/>
      <c r="E16" s="22" t="s">
        <v>56</v>
      </c>
    </row>
    <row r="17" spans="1:7" x14ac:dyDescent="0.25">
      <c r="B17" s="18"/>
      <c r="C17" s="18" t="s">
        <v>54</v>
      </c>
      <c r="D17" s="18"/>
      <c r="E17" s="170">
        <v>230</v>
      </c>
      <c r="G17">
        <v>220</v>
      </c>
    </row>
    <row r="18" spans="1:7" ht="15.75" thickBot="1" x14ac:dyDescent="0.3">
      <c r="B18" s="3"/>
      <c r="C18" s="3" t="s">
        <v>55</v>
      </c>
      <c r="D18" s="3"/>
      <c r="E18" s="171">
        <v>575</v>
      </c>
      <c r="G18">
        <v>550</v>
      </c>
    </row>
    <row r="19" spans="1:7" ht="18.75" customHeight="1" thickBot="1" x14ac:dyDescent="0.3">
      <c r="B19" s="213" t="s">
        <v>57</v>
      </c>
      <c r="C19" s="217"/>
      <c r="D19" s="217"/>
      <c r="E19" s="218"/>
    </row>
    <row r="20" spans="1:7" x14ac:dyDescent="0.25">
      <c r="A20" s="31"/>
      <c r="B20" s="29" t="s">
        <v>1</v>
      </c>
      <c r="C20" s="30" t="s">
        <v>375</v>
      </c>
      <c r="D20" s="30"/>
      <c r="E20" s="30" t="s">
        <v>58</v>
      </c>
    </row>
    <row r="21" spans="1:7" x14ac:dyDescent="0.25">
      <c r="A21" s="31"/>
      <c r="B21" s="17"/>
      <c r="C21" s="32" t="s">
        <v>59</v>
      </c>
      <c r="D21" s="31"/>
      <c r="E21" s="161">
        <v>110</v>
      </c>
    </row>
    <row r="22" spans="1:7" x14ac:dyDescent="0.25">
      <c r="A22" s="31"/>
      <c r="B22" s="17"/>
      <c r="C22" s="31" t="s">
        <v>60</v>
      </c>
      <c r="D22" s="31"/>
      <c r="E22" s="161">
        <v>110</v>
      </c>
    </row>
    <row r="23" spans="1:7" x14ac:dyDescent="0.25">
      <c r="A23" s="31"/>
      <c r="B23" s="17"/>
      <c r="C23" s="31" t="s">
        <v>61</v>
      </c>
      <c r="D23" s="31"/>
      <c r="E23" s="161">
        <v>110</v>
      </c>
      <c r="G23">
        <v>88</v>
      </c>
    </row>
    <row r="24" spans="1:7" ht="15.75" thickBot="1" x14ac:dyDescent="0.3">
      <c r="A24" s="31"/>
      <c r="B24" s="140"/>
      <c r="C24" s="141" t="s">
        <v>405</v>
      </c>
      <c r="D24" s="141"/>
      <c r="E24" s="172">
        <v>110</v>
      </c>
    </row>
    <row r="25" spans="1:7" ht="30" customHeight="1" thickBot="1" x14ac:dyDescent="0.3">
      <c r="B25" s="219" t="s">
        <v>420</v>
      </c>
      <c r="C25" s="219"/>
      <c r="D25" s="219"/>
      <c r="E25" s="219"/>
    </row>
    <row r="26" spans="1:7" ht="19.5" thickBot="1" x14ac:dyDescent="0.3">
      <c r="B26" s="213" t="s">
        <v>369</v>
      </c>
      <c r="C26" s="217"/>
      <c r="D26" s="217"/>
      <c r="E26" s="218"/>
    </row>
    <row r="27" spans="1:7" ht="15.75" thickBot="1" x14ac:dyDescent="0.3">
      <c r="B27" s="135" t="s">
        <v>1</v>
      </c>
      <c r="C27" s="136" t="s">
        <v>375</v>
      </c>
      <c r="D27" s="76" t="s">
        <v>380</v>
      </c>
      <c r="E27" s="138" t="s">
        <v>381</v>
      </c>
    </row>
    <row r="28" spans="1:7" x14ac:dyDescent="0.25">
      <c r="B28" s="17"/>
      <c r="C28" s="69" t="s">
        <v>407</v>
      </c>
      <c r="D28" s="117" t="s">
        <v>374</v>
      </c>
      <c r="E28" s="109" t="s">
        <v>374</v>
      </c>
    </row>
    <row r="29" spans="1:7" x14ac:dyDescent="0.25">
      <c r="B29" s="17"/>
      <c r="C29" s="35" t="s">
        <v>408</v>
      </c>
      <c r="D29" s="161">
        <v>120</v>
      </c>
      <c r="E29" s="155">
        <v>150</v>
      </c>
    </row>
    <row r="30" spans="1:7" x14ac:dyDescent="0.25">
      <c r="B30" s="17"/>
      <c r="C30" s="35" t="s">
        <v>410</v>
      </c>
      <c r="D30" s="161">
        <v>250</v>
      </c>
      <c r="E30" s="155">
        <v>280</v>
      </c>
    </row>
    <row r="31" spans="1:7" x14ac:dyDescent="0.25">
      <c r="B31" s="17"/>
      <c r="C31" s="35" t="s">
        <v>409</v>
      </c>
      <c r="D31" s="161">
        <v>30</v>
      </c>
      <c r="E31" s="155">
        <v>35</v>
      </c>
    </row>
    <row r="32" spans="1:7" x14ac:dyDescent="0.25">
      <c r="B32" s="17"/>
      <c r="C32" s="150" t="s">
        <v>412</v>
      </c>
      <c r="D32" s="161" t="s">
        <v>374</v>
      </c>
      <c r="E32" s="155" t="s">
        <v>374</v>
      </c>
    </row>
    <row r="33" spans="2:12" x14ac:dyDescent="0.25">
      <c r="B33" s="17"/>
      <c r="C33" s="35" t="s">
        <v>411</v>
      </c>
      <c r="D33" s="161">
        <v>75</v>
      </c>
      <c r="E33" s="155" t="s">
        <v>78</v>
      </c>
    </row>
    <row r="34" spans="2:12" x14ac:dyDescent="0.25">
      <c r="B34" s="17"/>
      <c r="C34" s="69" t="s">
        <v>413</v>
      </c>
      <c r="D34" s="161" t="s">
        <v>374</v>
      </c>
      <c r="E34" s="155" t="s">
        <v>374</v>
      </c>
    </row>
    <row r="35" spans="2:12" x14ac:dyDescent="0.25">
      <c r="B35" s="17"/>
      <c r="C35" s="35" t="s">
        <v>411</v>
      </c>
      <c r="D35" s="161">
        <v>300</v>
      </c>
      <c r="E35" s="155">
        <v>330</v>
      </c>
    </row>
    <row r="36" spans="2:12" x14ac:dyDescent="0.25">
      <c r="B36" s="17"/>
      <c r="C36" s="69" t="s">
        <v>442</v>
      </c>
      <c r="D36" s="161"/>
      <c r="E36" s="155"/>
    </row>
    <row r="37" spans="2:12" x14ac:dyDescent="0.25">
      <c r="B37" s="17"/>
      <c r="C37" s="72" t="s">
        <v>443</v>
      </c>
      <c r="D37" s="161">
        <v>33</v>
      </c>
      <c r="E37" s="155"/>
    </row>
    <row r="38" spans="2:12" x14ac:dyDescent="0.25">
      <c r="B38" s="17"/>
      <c r="C38" s="72" t="s">
        <v>440</v>
      </c>
      <c r="D38" s="161">
        <v>44</v>
      </c>
      <c r="E38" s="155"/>
    </row>
    <row r="39" spans="2:12" x14ac:dyDescent="0.25">
      <c r="B39" s="17"/>
      <c r="C39" s="72" t="s">
        <v>441</v>
      </c>
      <c r="D39" s="161">
        <v>66</v>
      </c>
      <c r="E39" s="155"/>
    </row>
    <row r="40" spans="2:12" x14ac:dyDescent="0.25">
      <c r="B40" s="17"/>
      <c r="C40" s="69" t="s">
        <v>414</v>
      </c>
      <c r="D40" s="161" t="s">
        <v>374</v>
      </c>
      <c r="E40" s="155" t="s">
        <v>374</v>
      </c>
    </row>
    <row r="41" spans="2:12" x14ac:dyDescent="0.25">
      <c r="B41" s="17"/>
      <c r="C41" s="35" t="s">
        <v>415</v>
      </c>
      <c r="D41" s="161">
        <v>20</v>
      </c>
      <c r="E41" s="155" t="s">
        <v>78</v>
      </c>
    </row>
    <row r="42" spans="2:12" x14ac:dyDescent="0.25">
      <c r="B42" s="17"/>
      <c r="C42" s="35" t="s">
        <v>416</v>
      </c>
      <c r="D42" s="167">
        <v>30</v>
      </c>
      <c r="E42" s="155" t="s">
        <v>78</v>
      </c>
    </row>
    <row r="43" spans="2:12" ht="15.75" customHeight="1" thickBot="1" x14ac:dyDescent="0.3">
      <c r="B43" s="151"/>
      <c r="C43" s="152" t="s">
        <v>437</v>
      </c>
      <c r="D43" s="162">
        <v>110</v>
      </c>
      <c r="E43" s="173" t="s">
        <v>374</v>
      </c>
      <c r="F43" s="2"/>
    </row>
    <row r="44" spans="2:12" x14ac:dyDescent="0.25">
      <c r="B44" s="149" t="s">
        <v>417</v>
      </c>
      <c r="C44" s="79"/>
      <c r="D44" s="149"/>
      <c r="E44" s="149"/>
      <c r="F44" s="79"/>
      <c r="L44" s="2"/>
    </row>
    <row r="45" spans="2:12" x14ac:dyDescent="0.25">
      <c r="B45" s="79" t="s">
        <v>419</v>
      </c>
      <c r="C45" s="79"/>
      <c r="D45" s="79"/>
      <c r="E45" s="79"/>
      <c r="F45" s="79"/>
    </row>
    <row r="46" spans="2:12" x14ac:dyDescent="0.25">
      <c r="B46" s="79" t="s">
        <v>418</v>
      </c>
    </row>
    <row r="47" spans="2:12" x14ac:dyDescent="0.25">
      <c r="B47" s="153" t="s">
        <v>438</v>
      </c>
    </row>
    <row r="49" spans="3:3" x14ac:dyDescent="0.25">
      <c r="C49" s="2"/>
    </row>
  </sheetData>
  <mergeCells count="5">
    <mergeCell ref="B15:E15"/>
    <mergeCell ref="B19:E19"/>
    <mergeCell ref="B25:E25"/>
    <mergeCell ref="B1:E1"/>
    <mergeCell ref="B26:E26"/>
  </mergeCells>
  <printOptions gridLines="1"/>
  <pageMargins left="0.51181102362204722" right="0.51181102362204722" top="0.35433070866141736" bottom="0.55118110236220474" header="0.31496062992125984" footer="0.31496062992125984"/>
  <pageSetup paperSize="9" scale="99" firstPageNumber="3" orientation="portrait" useFirstPageNumber="1" r:id="rId1"/>
  <headerFooter>
    <oddFooter>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opLeftCell="A28" workbookViewId="0">
      <selection activeCell="D19" sqref="D19:D32"/>
    </sheetView>
  </sheetViews>
  <sheetFormatPr defaultRowHeight="15" x14ac:dyDescent="0.25"/>
  <cols>
    <col min="2" max="2" width="13.42578125" customWidth="1"/>
    <col min="3" max="3" width="47.5703125" customWidth="1"/>
    <col min="4" max="4" width="21.140625" customWidth="1"/>
    <col min="6" max="7" width="0" hidden="1" customWidth="1"/>
  </cols>
  <sheetData>
    <row r="1" spans="1:6" ht="18.75" x14ac:dyDescent="0.3">
      <c r="B1" s="195"/>
      <c r="C1" s="220"/>
      <c r="D1" s="220"/>
      <c r="E1" s="86"/>
    </row>
    <row r="2" spans="1:6" ht="15.75" thickBot="1" x14ac:dyDescent="0.3"/>
    <row r="3" spans="1:6" ht="32.25" customHeight="1" thickBot="1" x14ac:dyDescent="0.3">
      <c r="B3" s="213" t="s">
        <v>62</v>
      </c>
      <c r="C3" s="214"/>
      <c r="D3" s="215"/>
    </row>
    <row r="4" spans="1:6" ht="15.75" thickBot="1" x14ac:dyDescent="0.3">
      <c r="B4" s="27" t="s">
        <v>1</v>
      </c>
      <c r="C4" s="34" t="s">
        <v>360</v>
      </c>
      <c r="D4" s="22" t="s">
        <v>375</v>
      </c>
    </row>
    <row r="5" spans="1:6" ht="18" customHeight="1" x14ac:dyDescent="0.25">
      <c r="A5" s="31"/>
      <c r="B5" s="17"/>
      <c r="C5" s="35" t="s">
        <v>63</v>
      </c>
      <c r="D5" s="174">
        <v>305</v>
      </c>
      <c r="F5">
        <v>280</v>
      </c>
    </row>
    <row r="6" spans="1:6" ht="18" customHeight="1" x14ac:dyDescent="0.25">
      <c r="A6" s="31"/>
      <c r="B6" s="17"/>
      <c r="C6" s="35" t="s">
        <v>64</v>
      </c>
      <c r="D6" s="167">
        <v>468</v>
      </c>
      <c r="F6">
        <v>429</v>
      </c>
    </row>
    <row r="7" spans="1:6" ht="18" customHeight="1" x14ac:dyDescent="0.25">
      <c r="A7" s="31"/>
      <c r="B7" s="17"/>
      <c r="C7" s="35" t="s">
        <v>65</v>
      </c>
      <c r="D7" s="167">
        <v>4326</v>
      </c>
      <c r="F7">
        <v>3960</v>
      </c>
    </row>
    <row r="8" spans="1:6" ht="18" customHeight="1" x14ac:dyDescent="0.25">
      <c r="A8" s="31"/>
      <c r="B8" s="17"/>
      <c r="C8" s="35" t="s">
        <v>66</v>
      </c>
      <c r="D8" s="167">
        <v>1081</v>
      </c>
      <c r="F8">
        <v>990</v>
      </c>
    </row>
    <row r="9" spans="1:6" ht="18" customHeight="1" x14ac:dyDescent="0.25">
      <c r="A9" s="31"/>
      <c r="B9" s="17"/>
      <c r="C9" s="35" t="s">
        <v>67</v>
      </c>
      <c r="D9" s="167">
        <v>276</v>
      </c>
      <c r="F9">
        <v>253</v>
      </c>
    </row>
    <row r="10" spans="1:6" ht="18" customHeight="1" x14ac:dyDescent="0.25">
      <c r="A10" s="31"/>
      <c r="B10" s="17"/>
      <c r="C10" s="35" t="s">
        <v>68</v>
      </c>
      <c r="D10" s="167">
        <v>1081</v>
      </c>
      <c r="F10">
        <v>990</v>
      </c>
    </row>
    <row r="11" spans="1:6" ht="18" customHeight="1" x14ac:dyDescent="0.25">
      <c r="A11" s="31"/>
      <c r="B11" s="17"/>
      <c r="C11" s="35" t="s">
        <v>69</v>
      </c>
      <c r="D11" s="167">
        <v>120</v>
      </c>
      <c r="F11">
        <v>110</v>
      </c>
    </row>
    <row r="12" spans="1:6" ht="18" customHeight="1" x14ac:dyDescent="0.25">
      <c r="A12" s="31"/>
      <c r="B12" s="17"/>
      <c r="C12" s="35" t="s">
        <v>70</v>
      </c>
      <c r="D12" s="167">
        <v>120</v>
      </c>
      <c r="F12">
        <v>110</v>
      </c>
    </row>
    <row r="13" spans="1:6" ht="18" customHeight="1" x14ac:dyDescent="0.25">
      <c r="A13" s="31"/>
      <c r="B13" s="17"/>
      <c r="C13" s="35" t="s">
        <v>71</v>
      </c>
      <c r="D13" s="167">
        <v>87</v>
      </c>
      <c r="F13">
        <v>80</v>
      </c>
    </row>
    <row r="14" spans="1:6" ht="18" customHeight="1" x14ac:dyDescent="0.25">
      <c r="A14" s="31"/>
      <c r="B14" s="17"/>
      <c r="C14" s="35" t="s">
        <v>72</v>
      </c>
      <c r="D14" s="167">
        <v>605</v>
      </c>
      <c r="F14">
        <v>605</v>
      </c>
    </row>
    <row r="15" spans="1:6" ht="18" customHeight="1" thickBot="1" x14ac:dyDescent="0.3">
      <c r="A15" s="31"/>
      <c r="B15" s="3"/>
      <c r="C15" s="20" t="s">
        <v>434</v>
      </c>
      <c r="D15" s="165"/>
    </row>
    <row r="16" spans="1:6" ht="15.75" thickBot="1" x14ac:dyDescent="0.3">
      <c r="C16" s="2"/>
      <c r="D16" s="2"/>
    </row>
    <row r="17" spans="2:6" ht="25.5" customHeight="1" thickBot="1" x14ac:dyDescent="0.3">
      <c r="B17" s="213" t="s">
        <v>73</v>
      </c>
      <c r="C17" s="214"/>
      <c r="D17" s="215"/>
    </row>
    <row r="18" spans="2:6" ht="15.75" thickBot="1" x14ac:dyDescent="0.3">
      <c r="B18" s="27" t="s">
        <v>1</v>
      </c>
      <c r="C18" s="34"/>
      <c r="D18" s="22" t="s">
        <v>375</v>
      </c>
    </row>
    <row r="19" spans="2:6" x14ac:dyDescent="0.25">
      <c r="B19" s="17"/>
      <c r="C19" s="35" t="s">
        <v>74</v>
      </c>
      <c r="D19" s="174">
        <v>228</v>
      </c>
      <c r="F19">
        <v>220</v>
      </c>
    </row>
    <row r="20" spans="2:6" x14ac:dyDescent="0.25">
      <c r="B20" s="17"/>
      <c r="C20" s="35" t="s">
        <v>75</v>
      </c>
      <c r="D20" s="167">
        <v>104</v>
      </c>
      <c r="F20">
        <v>100</v>
      </c>
    </row>
    <row r="21" spans="2:6" x14ac:dyDescent="0.25">
      <c r="B21" s="17"/>
      <c r="C21" s="35" t="s">
        <v>76</v>
      </c>
      <c r="D21" s="167">
        <v>57</v>
      </c>
      <c r="F21">
        <v>55</v>
      </c>
    </row>
    <row r="22" spans="2:6" x14ac:dyDescent="0.25">
      <c r="B22" s="17"/>
      <c r="C22" s="35" t="s">
        <v>77</v>
      </c>
      <c r="D22" s="175" t="s">
        <v>78</v>
      </c>
    </row>
    <row r="23" spans="2:6" x14ac:dyDescent="0.25">
      <c r="B23" s="17"/>
      <c r="C23" s="35" t="s">
        <v>79</v>
      </c>
      <c r="D23" s="167">
        <v>3</v>
      </c>
      <c r="F23">
        <v>3</v>
      </c>
    </row>
    <row r="24" spans="2:6" x14ac:dyDescent="0.25">
      <c r="B24" s="17"/>
      <c r="C24" s="35" t="s">
        <v>80</v>
      </c>
      <c r="D24" s="167">
        <v>2</v>
      </c>
      <c r="F24">
        <v>2</v>
      </c>
    </row>
    <row r="25" spans="2:6" x14ac:dyDescent="0.25">
      <c r="B25" s="17"/>
      <c r="C25" s="35" t="s">
        <v>81</v>
      </c>
      <c r="D25" s="167">
        <v>1.5</v>
      </c>
      <c r="F25">
        <v>1.5</v>
      </c>
    </row>
    <row r="26" spans="2:6" x14ac:dyDescent="0.25">
      <c r="B26" s="17"/>
      <c r="C26" s="35" t="s">
        <v>82</v>
      </c>
      <c r="D26" s="167">
        <v>1.5</v>
      </c>
      <c r="F26">
        <v>1.5</v>
      </c>
    </row>
    <row r="27" spans="2:6" x14ac:dyDescent="0.25">
      <c r="B27" s="17"/>
      <c r="C27" s="35" t="s">
        <v>83</v>
      </c>
      <c r="D27" s="167">
        <v>1.5</v>
      </c>
      <c r="F27">
        <v>1.5</v>
      </c>
    </row>
    <row r="28" spans="2:6" x14ac:dyDescent="0.25">
      <c r="B28" s="17"/>
      <c r="C28" s="35" t="s">
        <v>84</v>
      </c>
      <c r="D28" s="167">
        <v>28</v>
      </c>
      <c r="F28">
        <v>27</v>
      </c>
    </row>
    <row r="29" spans="2:6" x14ac:dyDescent="0.25">
      <c r="B29" s="17"/>
      <c r="C29" s="35" t="s">
        <v>85</v>
      </c>
      <c r="D29" s="167">
        <v>18.5</v>
      </c>
      <c r="F29">
        <v>18</v>
      </c>
    </row>
    <row r="30" spans="2:6" x14ac:dyDescent="0.25">
      <c r="B30" s="17"/>
      <c r="C30" s="35" t="s">
        <v>86</v>
      </c>
      <c r="D30" s="167">
        <v>18</v>
      </c>
      <c r="F30">
        <v>17</v>
      </c>
    </row>
    <row r="31" spans="2:6" x14ac:dyDescent="0.25">
      <c r="B31" s="17"/>
      <c r="C31" s="35" t="s">
        <v>87</v>
      </c>
      <c r="D31" s="167">
        <v>65</v>
      </c>
      <c r="F31">
        <v>60</v>
      </c>
    </row>
    <row r="32" spans="2:6" ht="15.75" thickBot="1" x14ac:dyDescent="0.3">
      <c r="B32" s="3"/>
      <c r="C32" s="36" t="s">
        <v>88</v>
      </c>
      <c r="D32" s="176" t="s">
        <v>347</v>
      </c>
    </row>
    <row r="33" spans="2:5" ht="33" customHeight="1" x14ac:dyDescent="0.25">
      <c r="B33" s="219" t="s">
        <v>89</v>
      </c>
      <c r="C33" s="219"/>
      <c r="D33" s="219"/>
      <c r="E33" s="44"/>
    </row>
  </sheetData>
  <mergeCells count="4">
    <mergeCell ref="B3:D3"/>
    <mergeCell ref="B17:D17"/>
    <mergeCell ref="B33:D33"/>
    <mergeCell ref="B1:D1"/>
  </mergeCells>
  <printOptions gridLines="1"/>
  <pageMargins left="0.51181102362204722" right="0.51181102362204722" top="0.74803149606299213" bottom="0.55118110236220474" header="0.31496062992125984" footer="0.31496062992125984"/>
  <pageSetup paperSize="9" firstPageNumber="4" orientation="portrait" useFirstPageNumber="1" r:id="rId1"/>
  <headerFooter>
    <oddFooter>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topLeftCell="A40" workbookViewId="0">
      <selection activeCell="H19" sqref="H19"/>
    </sheetView>
  </sheetViews>
  <sheetFormatPr defaultRowHeight="15" x14ac:dyDescent="0.25"/>
  <cols>
    <col min="2" max="2" width="13.42578125" customWidth="1"/>
    <col min="3" max="3" width="52.5703125" customWidth="1"/>
    <col min="4" max="4" width="21.140625" customWidth="1"/>
    <col min="6" max="7" width="0" hidden="1" customWidth="1"/>
  </cols>
  <sheetData>
    <row r="1" spans="1:8" ht="18.75" x14ac:dyDescent="0.3">
      <c r="B1" s="195"/>
      <c r="C1" s="220"/>
      <c r="D1" s="220"/>
    </row>
    <row r="2" spans="1:8" ht="15.75" thickBot="1" x14ac:dyDescent="0.3"/>
    <row r="3" spans="1:8" ht="32.25" customHeight="1" thickBot="1" x14ac:dyDescent="0.3">
      <c r="B3" s="213" t="s">
        <v>90</v>
      </c>
      <c r="C3" s="214"/>
      <c r="D3" s="215"/>
    </row>
    <row r="4" spans="1:8" ht="15.75" thickBot="1" x14ac:dyDescent="0.3">
      <c r="B4" s="27" t="s">
        <v>1</v>
      </c>
      <c r="C4" s="34" t="s">
        <v>91</v>
      </c>
      <c r="D4" s="22" t="s">
        <v>375</v>
      </c>
    </row>
    <row r="5" spans="1:8" ht="18" customHeight="1" x14ac:dyDescent="0.25">
      <c r="A5" s="31"/>
      <c r="B5" s="17"/>
      <c r="C5" s="19" t="s">
        <v>92</v>
      </c>
      <c r="D5" s="177">
        <v>630</v>
      </c>
      <c r="F5">
        <v>605</v>
      </c>
    </row>
    <row r="6" spans="1:8" ht="18" customHeight="1" x14ac:dyDescent="0.25">
      <c r="A6" s="31"/>
      <c r="B6" s="17"/>
      <c r="C6" s="48" t="s">
        <v>93</v>
      </c>
      <c r="D6" s="154">
        <v>420</v>
      </c>
      <c r="F6">
        <v>400</v>
      </c>
    </row>
    <row r="7" spans="1:8" ht="18" customHeight="1" x14ac:dyDescent="0.25">
      <c r="A7" s="31"/>
      <c r="B7" s="17"/>
      <c r="C7" s="48" t="s">
        <v>94</v>
      </c>
      <c r="D7" s="154">
        <v>220</v>
      </c>
      <c r="F7">
        <v>209</v>
      </c>
    </row>
    <row r="8" spans="1:8" ht="18" customHeight="1" x14ac:dyDescent="0.25">
      <c r="A8" s="31"/>
      <c r="B8" s="17"/>
      <c r="C8" s="48" t="s">
        <v>95</v>
      </c>
      <c r="D8" s="154">
        <v>160</v>
      </c>
      <c r="F8">
        <v>150</v>
      </c>
    </row>
    <row r="9" spans="1:8" x14ac:dyDescent="0.25">
      <c r="A9" s="31"/>
      <c r="B9" s="17"/>
      <c r="C9" s="49" t="s">
        <v>96</v>
      </c>
      <c r="D9" s="154"/>
    </row>
    <row r="10" spans="1:8" x14ac:dyDescent="0.25">
      <c r="A10" s="31"/>
      <c r="B10" s="17"/>
      <c r="C10" s="50" t="s">
        <v>97</v>
      </c>
      <c r="D10" s="154">
        <v>661</v>
      </c>
      <c r="F10">
        <v>1210</v>
      </c>
    </row>
    <row r="11" spans="1:8" x14ac:dyDescent="0.25">
      <c r="A11" s="31"/>
      <c r="B11" s="17"/>
      <c r="C11" s="50" t="s">
        <v>99</v>
      </c>
      <c r="D11" s="154">
        <v>165</v>
      </c>
      <c r="F11">
        <v>150</v>
      </c>
    </row>
    <row r="12" spans="1:8" x14ac:dyDescent="0.25">
      <c r="A12" s="31"/>
      <c r="B12" s="17"/>
      <c r="C12" s="50" t="s">
        <v>98</v>
      </c>
      <c r="D12" s="154">
        <v>165</v>
      </c>
      <c r="F12">
        <v>150</v>
      </c>
      <c r="H12" s="17" t="s">
        <v>374</v>
      </c>
    </row>
    <row r="13" spans="1:8" x14ac:dyDescent="0.25">
      <c r="A13" s="31"/>
      <c r="B13" s="17"/>
      <c r="C13" s="49" t="s">
        <v>100</v>
      </c>
      <c r="D13" s="155"/>
    </row>
    <row r="14" spans="1:8" x14ac:dyDescent="0.25">
      <c r="A14" s="31"/>
      <c r="B14" s="17"/>
      <c r="C14" s="50" t="s">
        <v>101</v>
      </c>
      <c r="D14" s="155">
        <v>1200</v>
      </c>
      <c r="F14">
        <v>1100</v>
      </c>
    </row>
    <row r="15" spans="1:8" x14ac:dyDescent="0.25">
      <c r="A15" s="31"/>
      <c r="B15" s="17"/>
      <c r="C15" s="50" t="s">
        <v>102</v>
      </c>
      <c r="D15" s="155">
        <v>120</v>
      </c>
      <c r="F15">
        <v>110</v>
      </c>
    </row>
    <row r="16" spans="1:8" x14ac:dyDescent="0.25">
      <c r="A16" s="31"/>
      <c r="B16" s="17"/>
      <c r="C16" s="50" t="s">
        <v>103</v>
      </c>
      <c r="D16" s="155">
        <v>72</v>
      </c>
      <c r="F16">
        <v>66</v>
      </c>
    </row>
    <row r="17" spans="1:6" x14ac:dyDescent="0.25">
      <c r="A17" s="31"/>
      <c r="B17" s="17"/>
      <c r="C17" s="50" t="s">
        <v>104</v>
      </c>
      <c r="D17" s="155">
        <v>1320</v>
      </c>
      <c r="F17">
        <v>1210</v>
      </c>
    </row>
    <row r="18" spans="1:6" x14ac:dyDescent="0.25">
      <c r="A18" s="31"/>
      <c r="B18" s="17"/>
      <c r="C18" s="50" t="s">
        <v>105</v>
      </c>
      <c r="D18" s="155">
        <v>661</v>
      </c>
      <c r="F18">
        <v>605</v>
      </c>
    </row>
    <row r="19" spans="1:6" x14ac:dyDescent="0.25">
      <c r="A19" s="31"/>
      <c r="B19" s="17"/>
      <c r="C19" s="49" t="s">
        <v>106</v>
      </c>
      <c r="D19" s="178"/>
    </row>
    <row r="20" spans="1:6" x14ac:dyDescent="0.25">
      <c r="A20" s="31"/>
      <c r="B20" s="17"/>
      <c r="C20" s="17" t="s">
        <v>121</v>
      </c>
      <c r="D20" s="178">
        <v>50</v>
      </c>
    </row>
    <row r="21" spans="1:6" x14ac:dyDescent="0.25">
      <c r="A21" s="31"/>
      <c r="B21" s="17"/>
      <c r="C21" s="50" t="s">
        <v>107</v>
      </c>
      <c r="D21" s="155">
        <v>333</v>
      </c>
      <c r="F21">
        <v>305</v>
      </c>
    </row>
    <row r="22" spans="1:6" x14ac:dyDescent="0.25">
      <c r="A22" s="31"/>
      <c r="B22" s="17"/>
      <c r="C22" s="49" t="s">
        <v>108</v>
      </c>
      <c r="D22" s="178"/>
    </row>
    <row r="23" spans="1:6" x14ac:dyDescent="0.25">
      <c r="A23" s="31"/>
      <c r="B23" s="17"/>
      <c r="C23" s="50" t="s">
        <v>109</v>
      </c>
      <c r="D23" s="155">
        <v>480</v>
      </c>
      <c r="F23">
        <v>440</v>
      </c>
    </row>
    <row r="24" spans="1:6" x14ac:dyDescent="0.25">
      <c r="A24" s="31"/>
      <c r="B24" s="17"/>
      <c r="C24" s="51" t="s">
        <v>111</v>
      </c>
      <c r="D24" s="155">
        <v>82</v>
      </c>
      <c r="F24">
        <v>75</v>
      </c>
    </row>
    <row r="25" spans="1:6" ht="30" x14ac:dyDescent="0.25">
      <c r="A25" s="31"/>
      <c r="B25" s="17"/>
      <c r="C25" s="52" t="s">
        <v>110</v>
      </c>
      <c r="D25" s="155">
        <v>82</v>
      </c>
      <c r="F25">
        <v>75</v>
      </c>
    </row>
    <row r="26" spans="1:6" x14ac:dyDescent="0.25">
      <c r="A26" s="31"/>
      <c r="B26" s="17"/>
      <c r="C26" s="49" t="s">
        <v>112</v>
      </c>
      <c r="D26" s="178" t="s">
        <v>374</v>
      </c>
    </row>
    <row r="27" spans="1:6" x14ac:dyDescent="0.25">
      <c r="A27" s="31"/>
      <c r="B27" s="17"/>
      <c r="C27" s="17" t="s">
        <v>113</v>
      </c>
      <c r="D27" s="155">
        <v>229</v>
      </c>
      <c r="F27">
        <v>209</v>
      </c>
    </row>
    <row r="28" spans="1:6" x14ac:dyDescent="0.25">
      <c r="A28" s="31"/>
      <c r="B28" s="17"/>
      <c r="C28" s="17" t="s">
        <v>376</v>
      </c>
      <c r="D28" s="155">
        <v>661</v>
      </c>
      <c r="F28">
        <v>605</v>
      </c>
    </row>
    <row r="29" spans="1:6" x14ac:dyDescent="0.25">
      <c r="A29" s="31"/>
      <c r="B29" s="17"/>
      <c r="C29" s="53" t="s">
        <v>114</v>
      </c>
      <c r="D29" s="178" t="s">
        <v>374</v>
      </c>
    </row>
    <row r="30" spans="1:6" x14ac:dyDescent="0.25">
      <c r="A30" s="31"/>
      <c r="B30" s="17"/>
      <c r="C30" s="17" t="s">
        <v>444</v>
      </c>
      <c r="D30" s="155">
        <v>72</v>
      </c>
      <c r="F30">
        <v>140</v>
      </c>
    </row>
    <row r="31" spans="1:6" x14ac:dyDescent="0.25">
      <c r="A31" s="31"/>
      <c r="B31" s="17"/>
      <c r="C31" s="17" t="s">
        <v>116</v>
      </c>
      <c r="D31" s="175" t="s">
        <v>118</v>
      </c>
    </row>
    <row r="32" spans="1:6" x14ac:dyDescent="0.25">
      <c r="A32" s="31"/>
      <c r="B32" s="17"/>
      <c r="C32" s="17" t="s">
        <v>117</v>
      </c>
      <c r="D32" s="155">
        <v>165</v>
      </c>
      <c r="F32">
        <v>150</v>
      </c>
    </row>
    <row r="33" spans="1:6" x14ac:dyDescent="0.25">
      <c r="A33" s="31"/>
      <c r="B33" s="17"/>
      <c r="C33" s="53" t="s">
        <v>119</v>
      </c>
      <c r="D33" s="178" t="s">
        <v>374</v>
      </c>
    </row>
    <row r="34" spans="1:6" x14ac:dyDescent="0.25">
      <c r="A34" s="31"/>
      <c r="B34" s="17"/>
      <c r="C34" s="17" t="s">
        <v>115</v>
      </c>
      <c r="D34" s="155">
        <v>72</v>
      </c>
      <c r="F34">
        <v>66</v>
      </c>
    </row>
    <row r="35" spans="1:6" x14ac:dyDescent="0.25">
      <c r="A35" s="31"/>
      <c r="B35" s="17"/>
      <c r="C35" s="53" t="s">
        <v>120</v>
      </c>
      <c r="D35" s="178" t="s">
        <v>374</v>
      </c>
    </row>
    <row r="36" spans="1:6" x14ac:dyDescent="0.25">
      <c r="A36" s="31"/>
      <c r="B36" s="17"/>
      <c r="C36" s="17" t="s">
        <v>122</v>
      </c>
      <c r="D36" s="155">
        <v>32</v>
      </c>
      <c r="F36">
        <v>30</v>
      </c>
    </row>
    <row r="37" spans="1:6" x14ac:dyDescent="0.25">
      <c r="A37" s="31"/>
      <c r="B37" s="17"/>
      <c r="C37" s="17" t="s">
        <v>123</v>
      </c>
      <c r="D37" s="175" t="s">
        <v>125</v>
      </c>
    </row>
    <row r="38" spans="1:6" ht="15.75" thickBot="1" x14ac:dyDescent="0.3">
      <c r="A38" s="31"/>
      <c r="B38" s="3"/>
      <c r="C38" s="3" t="s">
        <v>124</v>
      </c>
      <c r="D38" s="162">
        <v>82</v>
      </c>
      <c r="F38">
        <v>75</v>
      </c>
    </row>
  </sheetData>
  <mergeCells count="2">
    <mergeCell ref="B3:D3"/>
    <mergeCell ref="B1:D1"/>
  </mergeCells>
  <printOptions gridLines="1"/>
  <pageMargins left="0.51181102362204722" right="0.51181102362204722" top="0.74803149606299213" bottom="0.55118110236220474" header="0.31496062992125984" footer="0.31496062992125984"/>
  <pageSetup paperSize="9" scale="80" firstPageNumber="5" fitToHeight="0" orientation="portrait" useFirstPageNumber="1" r:id="rId1"/>
  <headerFooter>
    <oddFooter>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0"/>
  <sheetViews>
    <sheetView workbookViewId="0">
      <selection activeCell="K12" sqref="K12"/>
    </sheetView>
  </sheetViews>
  <sheetFormatPr defaultRowHeight="15" x14ac:dyDescent="0.25"/>
  <cols>
    <col min="3" max="3" width="38.7109375" customWidth="1"/>
    <col min="4" max="4" width="14.42578125" customWidth="1"/>
    <col min="5" max="5" width="20.42578125" customWidth="1"/>
    <col min="7" max="9" width="0" hidden="1" customWidth="1"/>
  </cols>
  <sheetData>
    <row r="1" spans="1:8" ht="18.75" x14ac:dyDescent="0.3">
      <c r="B1" s="195"/>
      <c r="C1" s="220"/>
      <c r="D1" s="220"/>
      <c r="E1" s="220"/>
    </row>
    <row r="2" spans="1:8" ht="15.75" thickBot="1" x14ac:dyDescent="0.3"/>
    <row r="3" spans="1:8" ht="32.25" customHeight="1" thickBot="1" x14ac:dyDescent="0.3">
      <c r="B3" s="213" t="s">
        <v>126</v>
      </c>
      <c r="C3" s="217"/>
      <c r="D3" s="217"/>
      <c r="E3" s="218"/>
    </row>
    <row r="4" spans="1:8" ht="27" customHeight="1" thickBot="1" x14ac:dyDescent="0.3">
      <c r="B4" s="4" t="s">
        <v>1</v>
      </c>
      <c r="C4" s="4" t="s">
        <v>375</v>
      </c>
      <c r="D4" s="65" t="s">
        <v>127</v>
      </c>
      <c r="E4" s="66" t="s">
        <v>128</v>
      </c>
    </row>
    <row r="5" spans="1:8" x14ac:dyDescent="0.25">
      <c r="B5" s="38">
        <v>3042040</v>
      </c>
      <c r="C5" s="40" t="s">
        <v>129</v>
      </c>
      <c r="D5" s="161">
        <v>230</v>
      </c>
      <c r="E5" s="167">
        <v>31</v>
      </c>
      <c r="G5">
        <v>220</v>
      </c>
      <c r="H5">
        <v>30</v>
      </c>
    </row>
    <row r="6" spans="1:8" x14ac:dyDescent="0.25">
      <c r="B6" s="17"/>
      <c r="C6" s="40" t="s">
        <v>130</v>
      </c>
      <c r="D6" s="161">
        <v>55</v>
      </c>
      <c r="E6" s="167">
        <v>10</v>
      </c>
      <c r="G6">
        <v>50</v>
      </c>
      <c r="H6">
        <v>10</v>
      </c>
    </row>
    <row r="7" spans="1:8" x14ac:dyDescent="0.25">
      <c r="B7" s="17"/>
      <c r="C7" s="41" t="s">
        <v>131</v>
      </c>
      <c r="D7" s="161">
        <v>180</v>
      </c>
      <c r="E7" s="167">
        <v>37</v>
      </c>
      <c r="G7">
        <v>170</v>
      </c>
      <c r="H7">
        <v>35</v>
      </c>
    </row>
    <row r="8" spans="1:8" x14ac:dyDescent="0.25">
      <c r="B8" s="17"/>
      <c r="C8" s="40" t="s">
        <v>132</v>
      </c>
      <c r="D8" s="161">
        <v>37</v>
      </c>
      <c r="E8" s="167">
        <v>12</v>
      </c>
      <c r="G8">
        <v>35</v>
      </c>
      <c r="H8">
        <v>11</v>
      </c>
    </row>
    <row r="9" spans="1:8" x14ac:dyDescent="0.25">
      <c r="B9" s="17"/>
      <c r="C9" s="40" t="s">
        <v>133</v>
      </c>
      <c r="D9" s="161">
        <v>22</v>
      </c>
      <c r="E9" s="167">
        <v>8</v>
      </c>
      <c r="G9">
        <v>21</v>
      </c>
      <c r="H9">
        <v>7</v>
      </c>
    </row>
    <row r="10" spans="1:8" x14ac:dyDescent="0.25">
      <c r="B10" s="17"/>
      <c r="C10" s="40" t="s">
        <v>134</v>
      </c>
      <c r="D10" s="161">
        <v>20</v>
      </c>
      <c r="E10" s="167">
        <v>8</v>
      </c>
      <c r="G10">
        <v>19</v>
      </c>
      <c r="H10">
        <v>7</v>
      </c>
    </row>
    <row r="11" spans="1:8" ht="30" x14ac:dyDescent="0.25">
      <c r="A11" s="31"/>
      <c r="B11" s="17"/>
      <c r="C11" s="42" t="s">
        <v>361</v>
      </c>
      <c r="D11" s="161">
        <v>16</v>
      </c>
      <c r="E11" s="167">
        <v>16</v>
      </c>
      <c r="G11">
        <v>15</v>
      </c>
      <c r="H11">
        <v>15</v>
      </c>
    </row>
    <row r="12" spans="1:8" x14ac:dyDescent="0.25">
      <c r="A12" s="31"/>
      <c r="B12" s="17"/>
      <c r="C12" s="42" t="s">
        <v>345</v>
      </c>
      <c r="D12" s="161">
        <v>25</v>
      </c>
      <c r="E12" s="167"/>
    </row>
    <row r="13" spans="1:8" x14ac:dyDescent="0.25">
      <c r="A13" s="31"/>
      <c r="B13" s="17"/>
      <c r="C13" s="42" t="s">
        <v>346</v>
      </c>
      <c r="D13" s="161">
        <v>10</v>
      </c>
      <c r="E13" s="167"/>
      <c r="G13">
        <v>15</v>
      </c>
      <c r="H13">
        <v>15</v>
      </c>
    </row>
    <row r="14" spans="1:8" ht="14.25" customHeight="1" thickBot="1" x14ac:dyDescent="0.3">
      <c r="A14" s="2"/>
      <c r="B14" s="3"/>
      <c r="C14" s="193" t="s">
        <v>446</v>
      </c>
      <c r="D14" s="192">
        <v>10</v>
      </c>
      <c r="E14" s="167" t="s">
        <v>448</v>
      </c>
      <c r="F14" s="194"/>
    </row>
    <row r="15" spans="1:8" ht="92.25" customHeight="1" thickBot="1" x14ac:dyDescent="0.3">
      <c r="B15" s="221" t="s">
        <v>447</v>
      </c>
      <c r="C15" s="222"/>
      <c r="D15" s="222"/>
      <c r="E15" s="223"/>
    </row>
    <row r="16" spans="1:8" ht="39" customHeight="1" thickBot="1" x14ac:dyDescent="0.3">
      <c r="B16" s="213" t="s">
        <v>135</v>
      </c>
      <c r="C16" s="217"/>
      <c r="D16" s="217"/>
      <c r="E16" s="218"/>
    </row>
    <row r="17" spans="2:8" ht="30.75" thickBot="1" x14ac:dyDescent="0.3">
      <c r="B17" s="4" t="s">
        <v>1</v>
      </c>
      <c r="C17" s="4" t="s">
        <v>375</v>
      </c>
      <c r="D17" s="65" t="s">
        <v>127</v>
      </c>
      <c r="E17" s="66" t="s">
        <v>128</v>
      </c>
    </row>
    <row r="18" spans="2:8" x14ac:dyDescent="0.25">
      <c r="B18" s="38">
        <v>3042040</v>
      </c>
      <c r="C18" s="40" t="s">
        <v>129</v>
      </c>
      <c r="D18" s="161">
        <v>181</v>
      </c>
      <c r="E18" s="167">
        <v>29</v>
      </c>
      <c r="G18">
        <v>174</v>
      </c>
      <c r="H18">
        <v>28</v>
      </c>
    </row>
    <row r="19" spans="2:8" ht="15.75" thickBot="1" x14ac:dyDescent="0.3">
      <c r="B19" s="17"/>
      <c r="C19" s="68" t="s">
        <v>131</v>
      </c>
      <c r="D19" s="171">
        <v>157</v>
      </c>
      <c r="E19" s="167">
        <v>29</v>
      </c>
      <c r="G19">
        <v>151</v>
      </c>
      <c r="H19">
        <v>28</v>
      </c>
    </row>
    <row r="20" spans="2:8" ht="15.75" thickBot="1" x14ac:dyDescent="0.3">
      <c r="B20" s="3"/>
      <c r="C20" s="67" t="s">
        <v>136</v>
      </c>
      <c r="D20" s="47"/>
      <c r="E20" s="162">
        <v>58</v>
      </c>
      <c r="H20">
        <v>56</v>
      </c>
    </row>
  </sheetData>
  <mergeCells count="4">
    <mergeCell ref="B1:E1"/>
    <mergeCell ref="B3:E3"/>
    <mergeCell ref="B15:E15"/>
    <mergeCell ref="B16:E16"/>
  </mergeCells>
  <printOptions gridLines="1"/>
  <pageMargins left="0.51181102362204722" right="0.51181102362204722" top="0.74803149606299213" bottom="0.74803149606299213" header="0.31496062992125984" footer="0.31496062992125984"/>
  <pageSetup paperSize="9" firstPageNumber="6" orientation="portrait" useFirstPageNumber="1" r:id="rId1"/>
  <headerFooter>
    <oddFooter>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workbookViewId="0">
      <selection activeCell="D24" sqref="D24:D26"/>
    </sheetView>
  </sheetViews>
  <sheetFormatPr defaultRowHeight="15" x14ac:dyDescent="0.25"/>
  <cols>
    <col min="3" max="3" width="50.140625" customWidth="1"/>
    <col min="4" max="4" width="18" customWidth="1"/>
    <col min="6" max="7" width="0" hidden="1" customWidth="1"/>
  </cols>
  <sheetData>
    <row r="1" spans="2:6" ht="18.75" x14ac:dyDescent="0.3">
      <c r="B1" s="195"/>
      <c r="C1" s="220"/>
      <c r="D1" s="220"/>
      <c r="E1" s="86"/>
    </row>
    <row r="2" spans="2:6" ht="15.75" thickBot="1" x14ac:dyDescent="0.3"/>
    <row r="3" spans="2:6" ht="25.5" customHeight="1" thickBot="1" x14ac:dyDescent="0.3">
      <c r="B3" s="213" t="s">
        <v>137</v>
      </c>
      <c r="C3" s="214"/>
      <c r="D3" s="215"/>
    </row>
    <row r="4" spans="2:6" ht="15.75" thickBot="1" x14ac:dyDescent="0.3">
      <c r="B4" s="27" t="s">
        <v>1</v>
      </c>
      <c r="C4" s="134" t="s">
        <v>375</v>
      </c>
      <c r="D4" s="22" t="s">
        <v>374</v>
      </c>
    </row>
    <row r="5" spans="2:6" x14ac:dyDescent="0.25">
      <c r="B5" s="17"/>
      <c r="C5" s="35" t="s">
        <v>138</v>
      </c>
      <c r="D5" s="161">
        <v>185</v>
      </c>
      <c r="F5">
        <v>170</v>
      </c>
    </row>
    <row r="6" spans="2:6" x14ac:dyDescent="0.25">
      <c r="B6" s="17"/>
      <c r="C6" s="35" t="s">
        <v>358</v>
      </c>
      <c r="D6" s="161">
        <v>174</v>
      </c>
      <c r="F6">
        <v>160</v>
      </c>
    </row>
    <row r="7" spans="2:6" x14ac:dyDescent="0.25">
      <c r="B7" s="17"/>
      <c r="C7" s="35" t="s">
        <v>139</v>
      </c>
      <c r="D7" s="161">
        <v>174</v>
      </c>
      <c r="F7">
        <v>160</v>
      </c>
    </row>
    <row r="8" spans="2:6" x14ac:dyDescent="0.25">
      <c r="B8" s="17"/>
      <c r="C8" s="35" t="s">
        <v>140</v>
      </c>
      <c r="D8" s="161">
        <v>158</v>
      </c>
      <c r="F8">
        <v>145</v>
      </c>
    </row>
    <row r="9" spans="2:6" x14ac:dyDescent="0.25">
      <c r="B9" s="17"/>
      <c r="C9" s="35" t="s">
        <v>141</v>
      </c>
      <c r="D9" s="161">
        <v>164</v>
      </c>
      <c r="F9">
        <v>150</v>
      </c>
    </row>
    <row r="10" spans="2:6" x14ac:dyDescent="0.25">
      <c r="B10" s="17"/>
      <c r="C10" s="35" t="s">
        <v>142</v>
      </c>
      <c r="D10" s="161">
        <v>158</v>
      </c>
      <c r="F10">
        <v>145</v>
      </c>
    </row>
    <row r="11" spans="2:6" x14ac:dyDescent="0.25">
      <c r="B11" s="17"/>
      <c r="C11" s="35" t="s">
        <v>143</v>
      </c>
      <c r="D11" s="161">
        <v>174</v>
      </c>
      <c r="F11">
        <v>160</v>
      </c>
    </row>
    <row r="12" spans="2:6" x14ac:dyDescent="0.25">
      <c r="B12" s="17"/>
      <c r="C12" s="35" t="s">
        <v>144</v>
      </c>
      <c r="D12" s="161">
        <v>158</v>
      </c>
      <c r="F12">
        <v>145</v>
      </c>
    </row>
    <row r="13" spans="2:6" x14ac:dyDescent="0.25">
      <c r="B13" s="17"/>
      <c r="C13" s="35" t="s">
        <v>145</v>
      </c>
      <c r="D13" s="161">
        <v>174</v>
      </c>
      <c r="F13">
        <v>160</v>
      </c>
    </row>
    <row r="14" spans="2:6" x14ac:dyDescent="0.25">
      <c r="B14" s="17"/>
      <c r="C14" s="35" t="s">
        <v>146</v>
      </c>
      <c r="D14" s="161">
        <v>82</v>
      </c>
      <c r="F14">
        <v>75</v>
      </c>
    </row>
    <row r="15" spans="2:6" x14ac:dyDescent="0.25">
      <c r="B15" s="17"/>
      <c r="C15" s="35" t="s">
        <v>147</v>
      </c>
      <c r="D15" s="161">
        <v>174</v>
      </c>
      <c r="F15">
        <v>155</v>
      </c>
    </row>
    <row r="16" spans="2:6" x14ac:dyDescent="0.25">
      <c r="B16" s="17"/>
      <c r="C16" s="35" t="s">
        <v>377</v>
      </c>
      <c r="D16" s="161">
        <v>92</v>
      </c>
      <c r="F16">
        <v>85</v>
      </c>
    </row>
    <row r="17" spans="1:6" x14ac:dyDescent="0.25">
      <c r="B17" s="17"/>
      <c r="C17" s="35" t="s">
        <v>148</v>
      </c>
      <c r="D17" s="161">
        <v>82</v>
      </c>
      <c r="F17">
        <v>75</v>
      </c>
    </row>
    <row r="18" spans="1:6" x14ac:dyDescent="0.25">
      <c r="B18" s="17"/>
      <c r="C18" s="69" t="s">
        <v>149</v>
      </c>
      <c r="D18" s="161"/>
    </row>
    <row r="19" spans="1:6" x14ac:dyDescent="0.25">
      <c r="B19" s="17"/>
      <c r="C19" s="48" t="s">
        <v>150</v>
      </c>
      <c r="D19" s="167">
        <v>127</v>
      </c>
      <c r="F19">
        <v>110</v>
      </c>
    </row>
    <row r="20" spans="1:6" ht="15.75" thickBot="1" x14ac:dyDescent="0.3">
      <c r="A20" s="31"/>
      <c r="B20" s="3"/>
      <c r="C20" s="70" t="s">
        <v>151</v>
      </c>
      <c r="D20" s="162">
        <v>164</v>
      </c>
      <c r="F20">
        <v>150</v>
      </c>
    </row>
    <row r="21" spans="1:6" ht="15.75" thickBot="1" x14ac:dyDescent="0.3"/>
    <row r="22" spans="1:6" ht="22.5" customHeight="1" thickBot="1" x14ac:dyDescent="0.3">
      <c r="B22" s="213" t="s">
        <v>152</v>
      </c>
      <c r="C22" s="214"/>
      <c r="D22" s="215"/>
    </row>
    <row r="23" spans="1:6" ht="15.75" thickBot="1" x14ac:dyDescent="0.3">
      <c r="B23" s="27" t="s">
        <v>1</v>
      </c>
      <c r="C23" s="134" t="s">
        <v>375</v>
      </c>
      <c r="D23" s="22" t="s">
        <v>374</v>
      </c>
    </row>
    <row r="24" spans="1:6" x14ac:dyDescent="0.25">
      <c r="B24" s="17"/>
      <c r="C24" s="35" t="s">
        <v>153</v>
      </c>
      <c r="D24" s="161">
        <v>95</v>
      </c>
      <c r="F24">
        <v>85</v>
      </c>
    </row>
    <row r="25" spans="1:6" ht="18" customHeight="1" x14ac:dyDescent="0.25">
      <c r="B25" s="17"/>
      <c r="C25" s="60" t="s">
        <v>154</v>
      </c>
      <c r="D25" s="161">
        <v>400</v>
      </c>
      <c r="F25">
        <v>370</v>
      </c>
    </row>
    <row r="26" spans="1:6" ht="15.75" thickBot="1" x14ac:dyDescent="0.3">
      <c r="B26" s="3"/>
      <c r="C26" s="62" t="s">
        <v>155</v>
      </c>
      <c r="D26" s="171">
        <v>95</v>
      </c>
      <c r="F26">
        <v>85</v>
      </c>
    </row>
  </sheetData>
  <mergeCells count="3">
    <mergeCell ref="B3:D3"/>
    <mergeCell ref="B22:D22"/>
    <mergeCell ref="B1:D1"/>
  </mergeCells>
  <printOptions gridLines="1"/>
  <pageMargins left="0.51181102362204722" right="0.51181102362204722" top="0.74803149606299213" bottom="0.74803149606299213" header="0.31496062992125984" footer="0.31496062992125984"/>
  <pageSetup paperSize="9" firstPageNumber="7" orientation="portrait" useFirstPageNumber="1" r:id="rId1"/>
  <headerFooter>
    <oddFooter>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4"/>
  <sheetViews>
    <sheetView workbookViewId="0">
      <selection activeCell="D5" sqref="D5:D44"/>
    </sheetView>
  </sheetViews>
  <sheetFormatPr defaultRowHeight="15" x14ac:dyDescent="0.25"/>
  <cols>
    <col min="3" max="3" width="59.7109375" customWidth="1"/>
    <col min="4" max="4" width="18" customWidth="1"/>
    <col min="6" max="6" width="0" hidden="1" customWidth="1"/>
  </cols>
  <sheetData>
    <row r="1" spans="1:6" ht="18.75" x14ac:dyDescent="0.3">
      <c r="B1" s="195"/>
      <c r="C1" s="220"/>
      <c r="D1" s="220"/>
    </row>
    <row r="2" spans="1:6" ht="15.75" thickBot="1" x14ac:dyDescent="0.3"/>
    <row r="3" spans="1:6" ht="25.5" customHeight="1" thickBot="1" x14ac:dyDescent="0.3">
      <c r="B3" s="213" t="s">
        <v>156</v>
      </c>
      <c r="C3" s="214"/>
      <c r="D3" s="215"/>
    </row>
    <row r="4" spans="1:6" ht="15.75" thickBot="1" x14ac:dyDescent="0.3">
      <c r="B4" s="27" t="s">
        <v>1</v>
      </c>
      <c r="C4" s="34" t="s">
        <v>163</v>
      </c>
      <c r="D4" s="22" t="s">
        <v>375</v>
      </c>
    </row>
    <row r="5" spans="1:6" x14ac:dyDescent="0.25">
      <c r="A5" s="31"/>
      <c r="B5" s="18"/>
      <c r="C5" s="87" t="s">
        <v>157</v>
      </c>
      <c r="D5" s="177">
        <v>84</v>
      </c>
      <c r="F5">
        <v>77</v>
      </c>
    </row>
    <row r="6" spans="1:6" ht="45" x14ac:dyDescent="0.25">
      <c r="A6" s="31"/>
      <c r="B6" s="17"/>
      <c r="C6" s="71" t="s">
        <v>158</v>
      </c>
      <c r="D6" s="154">
        <v>144</v>
      </c>
      <c r="F6">
        <v>132</v>
      </c>
    </row>
    <row r="7" spans="1:6" ht="45" x14ac:dyDescent="0.25">
      <c r="A7" s="31"/>
      <c r="B7" s="17"/>
      <c r="C7" s="71" t="s">
        <v>159</v>
      </c>
      <c r="D7" s="179" t="s">
        <v>348</v>
      </c>
    </row>
    <row r="8" spans="1:6" x14ac:dyDescent="0.25">
      <c r="A8" s="31"/>
      <c r="B8" s="17"/>
      <c r="C8" s="35" t="s">
        <v>160</v>
      </c>
      <c r="D8" s="154">
        <v>228.8</v>
      </c>
      <c r="F8">
        <v>220</v>
      </c>
    </row>
    <row r="9" spans="1:6" x14ac:dyDescent="0.25">
      <c r="A9" s="31"/>
      <c r="B9" s="17"/>
      <c r="C9" s="35" t="s">
        <v>161</v>
      </c>
      <c r="D9" s="154">
        <v>82</v>
      </c>
      <c r="F9">
        <v>75</v>
      </c>
    </row>
    <row r="10" spans="1:6" x14ac:dyDescent="0.25">
      <c r="A10" s="31"/>
      <c r="B10" s="17"/>
      <c r="C10" s="69" t="s">
        <v>162</v>
      </c>
      <c r="D10" s="154"/>
    </row>
    <row r="11" spans="1:6" x14ac:dyDescent="0.25">
      <c r="A11" s="31"/>
      <c r="B11" s="17"/>
      <c r="C11" s="35" t="s">
        <v>164</v>
      </c>
      <c r="D11" s="154">
        <v>65</v>
      </c>
      <c r="F11">
        <v>60</v>
      </c>
    </row>
    <row r="12" spans="1:6" x14ac:dyDescent="0.25">
      <c r="A12" s="31"/>
      <c r="B12" s="17"/>
      <c r="C12" s="35" t="s">
        <v>165</v>
      </c>
      <c r="D12" s="154">
        <v>175</v>
      </c>
      <c r="F12">
        <v>165</v>
      </c>
    </row>
    <row r="13" spans="1:6" x14ac:dyDescent="0.25">
      <c r="A13" s="31"/>
      <c r="B13" s="17"/>
      <c r="C13" s="69" t="s">
        <v>166</v>
      </c>
      <c r="D13" s="154"/>
    </row>
    <row r="14" spans="1:6" x14ac:dyDescent="0.25">
      <c r="A14" s="31"/>
      <c r="B14" s="17"/>
      <c r="C14" s="35" t="s">
        <v>167</v>
      </c>
      <c r="D14" s="154">
        <v>21</v>
      </c>
      <c r="F14">
        <v>20</v>
      </c>
    </row>
    <row r="15" spans="1:6" x14ac:dyDescent="0.25">
      <c r="A15" s="31"/>
      <c r="B15" s="17"/>
      <c r="C15" s="35" t="s">
        <v>169</v>
      </c>
      <c r="D15" s="154">
        <v>20</v>
      </c>
      <c r="F15">
        <v>18</v>
      </c>
    </row>
    <row r="16" spans="1:6" x14ac:dyDescent="0.25">
      <c r="A16" s="31"/>
      <c r="B16" s="17"/>
      <c r="C16" s="35" t="s">
        <v>168</v>
      </c>
      <c r="D16" s="154">
        <v>13</v>
      </c>
      <c r="F16">
        <v>11</v>
      </c>
    </row>
    <row r="17" spans="1:6" x14ac:dyDescent="0.25">
      <c r="A17" s="31"/>
      <c r="B17" s="17"/>
      <c r="C17" s="69" t="s">
        <v>170</v>
      </c>
      <c r="D17" s="154"/>
    </row>
    <row r="18" spans="1:6" x14ac:dyDescent="0.25">
      <c r="A18" s="31"/>
      <c r="B18" s="17"/>
      <c r="C18" s="72" t="s">
        <v>350</v>
      </c>
      <c r="D18" s="154" t="s">
        <v>349</v>
      </c>
      <c r="F18">
        <v>110</v>
      </c>
    </row>
    <row r="19" spans="1:6" x14ac:dyDescent="0.25">
      <c r="A19" s="31"/>
      <c r="B19" s="17"/>
      <c r="C19" s="35" t="s">
        <v>171</v>
      </c>
      <c r="D19" s="154">
        <v>13</v>
      </c>
      <c r="F19">
        <v>11</v>
      </c>
    </row>
    <row r="20" spans="1:6" x14ac:dyDescent="0.25">
      <c r="A20" s="31"/>
      <c r="B20" s="17"/>
      <c r="C20" s="45" t="s">
        <v>172</v>
      </c>
      <c r="D20" s="154">
        <v>37</v>
      </c>
      <c r="F20">
        <v>35</v>
      </c>
    </row>
    <row r="21" spans="1:6" ht="15.75" customHeight="1" x14ac:dyDescent="0.25">
      <c r="A21" s="31"/>
      <c r="B21" s="43"/>
      <c r="C21" s="80" t="s">
        <v>186</v>
      </c>
      <c r="D21" s="118"/>
    </row>
    <row r="22" spans="1:6" x14ac:dyDescent="0.25">
      <c r="A22" s="31"/>
      <c r="B22" s="17"/>
      <c r="C22" s="35" t="s">
        <v>187</v>
      </c>
      <c r="D22" s="154">
        <v>55</v>
      </c>
      <c r="F22">
        <v>55</v>
      </c>
    </row>
    <row r="23" spans="1:6" x14ac:dyDescent="0.25">
      <c r="A23" s="31"/>
      <c r="B23" s="17"/>
      <c r="C23" s="35" t="s">
        <v>188</v>
      </c>
      <c r="D23" s="154">
        <v>55</v>
      </c>
      <c r="F23">
        <v>55</v>
      </c>
    </row>
    <row r="24" spans="1:6" x14ac:dyDescent="0.25">
      <c r="A24" s="31"/>
      <c r="B24" s="17"/>
      <c r="C24" s="35" t="s">
        <v>189</v>
      </c>
      <c r="D24" s="154">
        <v>55</v>
      </c>
      <c r="F24">
        <v>55</v>
      </c>
    </row>
    <row r="25" spans="1:6" x14ac:dyDescent="0.25">
      <c r="A25" s="31"/>
      <c r="B25" s="17"/>
      <c r="C25" s="35" t="s">
        <v>190</v>
      </c>
      <c r="D25" s="154">
        <v>55</v>
      </c>
      <c r="F25">
        <v>55</v>
      </c>
    </row>
    <row r="26" spans="1:6" x14ac:dyDescent="0.25">
      <c r="A26" s="31"/>
      <c r="B26" s="17"/>
      <c r="C26" s="35" t="s">
        <v>191</v>
      </c>
      <c r="D26" s="154">
        <v>55</v>
      </c>
      <c r="F26">
        <v>55</v>
      </c>
    </row>
    <row r="27" spans="1:6" x14ac:dyDescent="0.25">
      <c r="A27" s="31"/>
      <c r="B27" s="17"/>
      <c r="C27" s="35" t="s">
        <v>197</v>
      </c>
      <c r="D27" s="154">
        <v>55</v>
      </c>
      <c r="F27">
        <v>55</v>
      </c>
    </row>
    <row r="28" spans="1:6" x14ac:dyDescent="0.25">
      <c r="A28" s="31"/>
      <c r="B28" s="17"/>
      <c r="C28" s="35" t="s">
        <v>192</v>
      </c>
      <c r="D28" s="154">
        <v>55</v>
      </c>
      <c r="F28">
        <v>55</v>
      </c>
    </row>
    <row r="29" spans="1:6" x14ac:dyDescent="0.25">
      <c r="A29" s="31"/>
      <c r="B29" s="17"/>
      <c r="C29" s="35" t="s">
        <v>193</v>
      </c>
      <c r="D29" s="154">
        <v>55</v>
      </c>
      <c r="F29">
        <v>55</v>
      </c>
    </row>
    <row r="30" spans="1:6" x14ac:dyDescent="0.25">
      <c r="A30" s="31"/>
      <c r="B30" s="17"/>
      <c r="C30" s="35" t="s">
        <v>194</v>
      </c>
      <c r="D30" s="154">
        <v>55</v>
      </c>
      <c r="F30">
        <v>55</v>
      </c>
    </row>
    <row r="31" spans="1:6" x14ac:dyDescent="0.25">
      <c r="A31" s="31"/>
      <c r="B31" s="17"/>
      <c r="C31" s="35" t="s">
        <v>195</v>
      </c>
      <c r="D31" s="154">
        <v>55</v>
      </c>
      <c r="F31">
        <v>55</v>
      </c>
    </row>
    <row r="32" spans="1:6" x14ac:dyDescent="0.25">
      <c r="A32" s="31"/>
      <c r="B32" s="17"/>
      <c r="C32" s="35" t="s">
        <v>196</v>
      </c>
      <c r="D32" s="154">
        <v>55</v>
      </c>
      <c r="F32">
        <v>55</v>
      </c>
    </row>
    <row r="33" spans="1:6" x14ac:dyDescent="0.25">
      <c r="A33" s="31"/>
      <c r="B33" s="17"/>
      <c r="C33" s="35" t="s">
        <v>198</v>
      </c>
      <c r="D33" s="154">
        <v>55</v>
      </c>
      <c r="F33">
        <v>55</v>
      </c>
    </row>
    <row r="34" spans="1:6" x14ac:dyDescent="0.25">
      <c r="A34" s="31"/>
      <c r="B34" s="17"/>
      <c r="C34" s="35" t="s">
        <v>199</v>
      </c>
      <c r="D34" s="154">
        <v>55</v>
      </c>
      <c r="F34">
        <v>55</v>
      </c>
    </row>
    <row r="35" spans="1:6" x14ac:dyDescent="0.25">
      <c r="A35" s="31"/>
      <c r="B35" s="17"/>
      <c r="C35" s="72" t="s">
        <v>200</v>
      </c>
      <c r="D35" s="154">
        <v>55</v>
      </c>
      <c r="F35">
        <v>55</v>
      </c>
    </row>
    <row r="36" spans="1:6" x14ac:dyDescent="0.25">
      <c r="A36" s="31"/>
      <c r="B36" s="17"/>
      <c r="C36" s="35" t="s">
        <v>201</v>
      </c>
      <c r="D36" s="154">
        <v>55</v>
      </c>
      <c r="F36">
        <v>55</v>
      </c>
    </row>
    <row r="37" spans="1:6" x14ac:dyDescent="0.25">
      <c r="A37" s="31"/>
      <c r="B37" s="17"/>
      <c r="C37" s="35" t="s">
        <v>202</v>
      </c>
      <c r="D37" s="154">
        <v>55</v>
      </c>
      <c r="F37">
        <v>55</v>
      </c>
    </row>
    <row r="38" spans="1:6" x14ac:dyDescent="0.25">
      <c r="A38" s="31"/>
      <c r="B38" s="17"/>
      <c r="C38" s="35" t="s">
        <v>203</v>
      </c>
      <c r="D38" s="154">
        <v>55</v>
      </c>
      <c r="F38">
        <v>55</v>
      </c>
    </row>
    <row r="39" spans="1:6" x14ac:dyDescent="0.25">
      <c r="A39" s="31"/>
      <c r="B39" s="17"/>
      <c r="C39" s="35" t="s">
        <v>204</v>
      </c>
      <c r="D39" s="154">
        <v>55</v>
      </c>
      <c r="F39">
        <v>55</v>
      </c>
    </row>
    <row r="40" spans="1:6" ht="17.25" customHeight="1" x14ac:dyDescent="0.25">
      <c r="A40" s="31"/>
      <c r="B40" s="17"/>
      <c r="C40" s="71" t="s">
        <v>205</v>
      </c>
      <c r="D40" s="154">
        <v>55</v>
      </c>
      <c r="F40">
        <v>55</v>
      </c>
    </row>
    <row r="41" spans="1:6" x14ac:dyDescent="0.25">
      <c r="A41" s="31"/>
      <c r="B41" s="17"/>
      <c r="C41" s="80" t="s">
        <v>184</v>
      </c>
      <c r="D41" s="180"/>
    </row>
    <row r="42" spans="1:6" x14ac:dyDescent="0.25">
      <c r="A42" s="31"/>
      <c r="B42" s="17"/>
      <c r="C42" s="80" t="s">
        <v>185</v>
      </c>
      <c r="D42" s="180"/>
    </row>
    <row r="43" spans="1:6" ht="30" x14ac:dyDescent="0.25">
      <c r="A43" s="31"/>
      <c r="B43" s="17"/>
      <c r="C43" s="71" t="s">
        <v>351</v>
      </c>
      <c r="D43" s="154">
        <v>82</v>
      </c>
      <c r="F43">
        <v>75</v>
      </c>
    </row>
    <row r="44" spans="1:6" ht="30.75" thickBot="1" x14ac:dyDescent="0.3">
      <c r="A44" s="31"/>
      <c r="B44" s="3"/>
      <c r="C44" s="78" t="s">
        <v>352</v>
      </c>
      <c r="D44" s="181">
        <v>144</v>
      </c>
      <c r="F44">
        <v>132</v>
      </c>
    </row>
  </sheetData>
  <mergeCells count="2">
    <mergeCell ref="B3:D3"/>
    <mergeCell ref="B1:D1"/>
  </mergeCells>
  <printOptions gridLines="1"/>
  <pageMargins left="0.70866141732283472" right="0.70866141732283472" top="0.74803149606299213" bottom="0.74803149606299213" header="0.31496062992125984" footer="0.31496062992125984"/>
  <pageSetup paperSize="9" scale="90" firstPageNumber="8" orientation="portrait" useFirstPageNumber="1" r:id="rId1"/>
  <headerFooter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</vt:i4>
      </vt:variant>
    </vt:vector>
  </HeadingPairs>
  <TitlesOfParts>
    <vt:vector size="16" baseType="lpstr">
      <vt:lpstr>Index</vt:lpstr>
      <vt:lpstr>P1</vt:lpstr>
      <vt:lpstr>P2</vt:lpstr>
      <vt:lpstr>P3</vt:lpstr>
      <vt:lpstr>P4</vt:lpstr>
      <vt:lpstr>P5</vt:lpstr>
      <vt:lpstr>P6</vt:lpstr>
      <vt:lpstr>P7</vt:lpstr>
      <vt:lpstr>P8</vt:lpstr>
      <vt:lpstr>P9</vt:lpstr>
      <vt:lpstr>P10</vt:lpstr>
      <vt:lpstr>P11</vt:lpstr>
      <vt:lpstr>P12</vt:lpstr>
      <vt:lpstr>P13</vt:lpstr>
      <vt:lpstr>P14</vt:lpstr>
      <vt:lpstr>CPI</vt:lpstr>
    </vt:vector>
  </TitlesOfParts>
  <Company>Shire of Boddington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Nola Lloyd</dc:creator>
  <cp:lastModifiedBy>Trudy Bryant</cp:lastModifiedBy>
  <cp:lastPrinted>2017-08-09T01:22:15Z</cp:lastPrinted>
  <dcterms:created xsi:type="dcterms:W3CDTF">2016-06-02T02:07:57Z</dcterms:created>
  <dcterms:modified xsi:type="dcterms:W3CDTF">2017-09-20T05:33:12Z</dcterms:modified>
</cp:coreProperties>
</file>